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Yaxin.Feng\Desktop\酒店\16.杭州碧丽酒店管理有限公司（杭州滨江希尔顿欢朋酒店）\"/>
    </mc:Choice>
  </mc:AlternateContent>
  <xr:revisionPtr revIDLastSave="0" documentId="13_ncr:1_{13A3CE4C-0BD1-41B8-9439-A7D3EF8AE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." sheetId="9" r:id="rId1"/>
  </sheets>
  <externalReferences>
    <externalReference r:id="rId2"/>
  </externalReferences>
  <definedNames>
    <definedName name="_xlnm._FilterDatabase" localSheetId="0" hidden="1">'.'!$A$1:$O$1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" i="9" l="1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O23" i="9" s="1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O72" i="9" s="1"/>
  <c r="N73" i="9"/>
  <c r="N74" i="9"/>
  <c r="N75" i="9"/>
  <c r="N76" i="9"/>
  <c r="N77" i="9"/>
  <c r="N78" i="9"/>
  <c r="N79" i="9"/>
  <c r="N80" i="9"/>
  <c r="N81" i="9"/>
  <c r="N82" i="9"/>
  <c r="O82" i="9" s="1"/>
  <c r="N83" i="9"/>
  <c r="O83" i="9" s="1"/>
  <c r="N84" i="9"/>
  <c r="O84" i="9" s="1"/>
  <c r="N85" i="9"/>
  <c r="N86" i="9"/>
  <c r="N87" i="9"/>
  <c r="N88" i="9"/>
  <c r="N89" i="9"/>
  <c r="N90" i="9"/>
  <c r="N91" i="9"/>
  <c r="N92" i="9"/>
  <c r="N93" i="9"/>
  <c r="O93" i="9" s="1"/>
  <c r="N94" i="9"/>
  <c r="O94" i="9" s="1"/>
  <c r="N95" i="9"/>
  <c r="O95" i="9" s="1"/>
  <c r="N96" i="9"/>
  <c r="O96" i="9" s="1"/>
  <c r="N97" i="9"/>
  <c r="N98" i="9"/>
  <c r="N99" i="9"/>
  <c r="N100" i="9"/>
  <c r="N101" i="9"/>
  <c r="N102" i="9"/>
  <c r="N103" i="9"/>
  <c r="N104" i="9"/>
  <c r="O104" i="9" s="1"/>
  <c r="N105" i="9"/>
  <c r="O105" i="9" s="1"/>
  <c r="N106" i="9"/>
  <c r="O106" i="9" s="1"/>
  <c r="N107" i="9"/>
  <c r="O107" i="9" s="1"/>
  <c r="N108" i="9"/>
  <c r="O108" i="9" s="1"/>
  <c r="N109" i="9"/>
  <c r="N110" i="9"/>
  <c r="N111" i="9"/>
  <c r="N112" i="9"/>
  <c r="N113" i="9"/>
  <c r="N114" i="9"/>
  <c r="N115" i="9"/>
  <c r="O115" i="9" s="1"/>
  <c r="N116" i="9"/>
  <c r="O116" i="9" s="1"/>
  <c r="N117" i="9"/>
  <c r="O117" i="9" s="1"/>
  <c r="N118" i="9"/>
  <c r="O118" i="9" s="1"/>
  <c r="N119" i="9"/>
  <c r="O119" i="9" s="1"/>
  <c r="N120" i="9"/>
  <c r="O120" i="9" s="1"/>
  <c r="N2" i="9"/>
  <c r="M119" i="9"/>
  <c r="M118" i="9"/>
  <c r="M117" i="9"/>
  <c r="M116" i="9"/>
  <c r="M115" i="9"/>
  <c r="M114" i="9"/>
  <c r="M113" i="9"/>
  <c r="M112" i="9"/>
  <c r="M111" i="9"/>
  <c r="M110" i="9"/>
  <c r="O110" i="9" s="1"/>
  <c r="M109" i="9"/>
  <c r="M108" i="9"/>
  <c r="M107" i="9"/>
  <c r="M106" i="9"/>
  <c r="M105" i="9"/>
  <c r="M104" i="9"/>
  <c r="M103" i="9"/>
  <c r="M102" i="9"/>
  <c r="M101" i="9"/>
  <c r="M100" i="9"/>
  <c r="M99" i="9"/>
  <c r="M98" i="9"/>
  <c r="O98" i="9" s="1"/>
  <c r="M97" i="9"/>
  <c r="M96" i="9"/>
  <c r="M95" i="9"/>
  <c r="M94" i="9"/>
  <c r="M93" i="9"/>
  <c r="M92" i="9"/>
  <c r="M91" i="9"/>
  <c r="M90" i="9"/>
  <c r="M89" i="9"/>
  <c r="M88" i="9"/>
  <c r="M87" i="9"/>
  <c r="M86" i="9"/>
  <c r="O86" i="9" s="1"/>
  <c r="M85" i="9"/>
  <c r="M84" i="9"/>
  <c r="M83" i="9"/>
  <c r="M82" i="9"/>
  <c r="M81" i="9"/>
  <c r="M80" i="9"/>
  <c r="O80" i="9" s="1"/>
  <c r="M79" i="9"/>
  <c r="M78" i="9"/>
  <c r="M77" i="9"/>
  <c r="M76" i="9"/>
  <c r="M75" i="9"/>
  <c r="M74" i="9"/>
  <c r="O74" i="9" s="1"/>
  <c r="M73" i="9"/>
  <c r="M72" i="9"/>
  <c r="M71" i="9"/>
  <c r="M70" i="9"/>
  <c r="M69" i="9"/>
  <c r="M68" i="9"/>
  <c r="O68" i="9" s="1"/>
  <c r="M67" i="9"/>
  <c r="M66" i="9"/>
  <c r="M65" i="9"/>
  <c r="M64" i="9"/>
  <c r="M63" i="9"/>
  <c r="M62" i="9"/>
  <c r="O62" i="9" s="1"/>
  <c r="M61" i="9"/>
  <c r="M60" i="9"/>
  <c r="M59" i="9"/>
  <c r="M58" i="9"/>
  <c r="M57" i="9"/>
  <c r="M56" i="9"/>
  <c r="O56" i="9" s="1"/>
  <c r="M55" i="9"/>
  <c r="M54" i="9"/>
  <c r="M53" i="9"/>
  <c r="M52" i="9"/>
  <c r="M51" i="9"/>
  <c r="M50" i="9"/>
  <c r="O50" i="9" s="1"/>
  <c r="M49" i="9"/>
  <c r="M48" i="9"/>
  <c r="M47" i="9"/>
  <c r="M46" i="9"/>
  <c r="M45" i="9"/>
  <c r="M44" i="9"/>
  <c r="O44" i="9" s="1"/>
  <c r="M43" i="9"/>
  <c r="M42" i="9"/>
  <c r="M41" i="9"/>
  <c r="M40" i="9"/>
  <c r="M39" i="9"/>
  <c r="M38" i="9"/>
  <c r="O38" i="9" s="1"/>
  <c r="M37" i="9"/>
  <c r="M36" i="9"/>
  <c r="M35" i="9"/>
  <c r="M34" i="9"/>
  <c r="M33" i="9"/>
  <c r="M32" i="9"/>
  <c r="O32" i="9" s="1"/>
  <c r="M31" i="9"/>
  <c r="M30" i="9"/>
  <c r="M29" i="9"/>
  <c r="M28" i="9"/>
  <c r="M27" i="9"/>
  <c r="M26" i="9"/>
  <c r="O26" i="9" s="1"/>
  <c r="M25" i="9"/>
  <c r="M24" i="9"/>
  <c r="M23" i="9"/>
  <c r="M22" i="9"/>
  <c r="M21" i="9"/>
  <c r="M20" i="9"/>
  <c r="O20" i="9" s="1"/>
  <c r="M19" i="9"/>
  <c r="M18" i="9"/>
  <c r="M17" i="9"/>
  <c r="M16" i="9"/>
  <c r="M15" i="9"/>
  <c r="M14" i="9"/>
  <c r="O14" i="9" s="1"/>
  <c r="M13" i="9"/>
  <c r="M12" i="9"/>
  <c r="M11" i="9"/>
  <c r="M10" i="9"/>
  <c r="M9" i="9"/>
  <c r="M8" i="9"/>
  <c r="O8" i="9" s="1"/>
  <c r="M7" i="9"/>
  <c r="M6" i="9"/>
  <c r="M5" i="9"/>
  <c r="M4" i="9"/>
  <c r="M3" i="9"/>
  <c r="M2" i="9"/>
  <c r="O2" i="9" s="1"/>
  <c r="O73" i="9" l="1"/>
  <c r="O13" i="9"/>
  <c r="O12" i="9"/>
  <c r="O11" i="9"/>
  <c r="O22" i="9"/>
  <c r="O10" i="9"/>
  <c r="O33" i="9"/>
  <c r="O92" i="9"/>
  <c r="O54" i="9"/>
  <c r="O53" i="9"/>
  <c r="O63" i="9"/>
  <c r="O52" i="9"/>
  <c r="O64" i="9"/>
  <c r="O109" i="9"/>
  <c r="O85" i="9"/>
  <c r="O43" i="9"/>
  <c r="O21" i="9"/>
  <c r="O113" i="9"/>
  <c r="O51" i="9"/>
  <c r="O112" i="9"/>
  <c r="O102" i="9"/>
  <c r="O81" i="9"/>
  <c r="O71" i="9"/>
  <c r="O61" i="9"/>
  <c r="O40" i="9"/>
  <c r="O30" i="9"/>
  <c r="O9" i="9"/>
  <c r="O42" i="9"/>
  <c r="O31" i="9"/>
  <c r="O111" i="9"/>
  <c r="O101" i="9"/>
  <c r="O91" i="9"/>
  <c r="O70" i="9"/>
  <c r="O60" i="9"/>
  <c r="O39" i="9"/>
  <c r="O29" i="9"/>
  <c r="O19" i="9"/>
  <c r="O114" i="9"/>
  <c r="O41" i="9"/>
  <c r="O100" i="9"/>
  <c r="O90" i="9"/>
  <c r="O69" i="9"/>
  <c r="O59" i="9"/>
  <c r="O49" i="9"/>
  <c r="O28" i="9"/>
  <c r="O18" i="9"/>
  <c r="O99" i="9"/>
  <c r="O89" i="9"/>
  <c r="O79" i="9"/>
  <c r="O58" i="9"/>
  <c r="O48" i="9"/>
  <c r="O27" i="9"/>
  <c r="O17" i="9"/>
  <c r="O7" i="9"/>
  <c r="O103" i="9"/>
  <c r="O88" i="9"/>
  <c r="O78" i="9"/>
  <c r="O57" i="9"/>
  <c r="O47" i="9"/>
  <c r="O37" i="9"/>
  <c r="O16" i="9"/>
  <c r="O6" i="9"/>
  <c r="O87" i="9"/>
  <c r="O77" i="9"/>
  <c r="O67" i="9"/>
  <c r="O46" i="9"/>
  <c r="O36" i="9"/>
  <c r="O15" i="9"/>
  <c r="O5" i="9"/>
  <c r="O97" i="9"/>
  <c r="O76" i="9"/>
  <c r="O66" i="9"/>
  <c r="O45" i="9"/>
  <c r="O35" i="9"/>
  <c r="O25" i="9"/>
  <c r="O4" i="9"/>
  <c r="O75" i="9"/>
  <c r="O65" i="9"/>
  <c r="O55" i="9"/>
  <c r="O34" i="9"/>
  <c r="O24" i="9"/>
  <c r="O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用户</author>
  </authors>
  <commentList>
    <comment ref="A1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即合同签署主体名称</t>
        </r>
      </text>
    </comment>
  </commentList>
</comments>
</file>

<file path=xl/sharedStrings.xml><?xml version="1.0" encoding="utf-8"?>
<sst xmlns="http://schemas.openxmlformats.org/spreadsheetml/2006/main" count="842" uniqueCount="307">
  <si>
    <t>供应商名称</t>
  </si>
  <si>
    <t>吉利订单号</t>
  </si>
  <si>
    <t>酒店名称</t>
  </si>
  <si>
    <t>入住人姓名</t>
  </si>
  <si>
    <t>房号</t>
  </si>
  <si>
    <t>入住时间</t>
  </si>
  <si>
    <t>离店时间</t>
  </si>
  <si>
    <t>房间数</t>
  </si>
  <si>
    <t>间夜数</t>
  </si>
  <si>
    <t>房型</t>
  </si>
  <si>
    <t>付款类型</t>
  </si>
  <si>
    <t>单价</t>
  </si>
  <si>
    <t>结算金额</t>
  </si>
  <si>
    <t>杭州碧丽酒店管理有限公司</t>
  </si>
  <si>
    <t>FR20260531225191017858</t>
  </si>
  <si>
    <t>杭州滨江希尔顿欢朋酒店</t>
  </si>
  <si>
    <t>杨国华</t>
  </si>
  <si>
    <t>1123</t>
  </si>
  <si>
    <t>舒适大床</t>
  </si>
  <si>
    <t>挂账</t>
  </si>
  <si>
    <t>FR20260531111583373388</t>
  </si>
  <si>
    <t>滕清河</t>
  </si>
  <si>
    <t>1222</t>
  </si>
  <si>
    <t>FR20260530173137810270</t>
  </si>
  <si>
    <t>李军</t>
  </si>
  <si>
    <t>1309</t>
  </si>
  <si>
    <t>豪华双床</t>
  </si>
  <si>
    <t>FR20260601162589650452</t>
  </si>
  <si>
    <t>Krivtsov Sergey</t>
  </si>
  <si>
    <t>1202</t>
  </si>
  <si>
    <t>FR20260531230374072767</t>
  </si>
  <si>
    <t>1306</t>
  </si>
  <si>
    <t>FR20260530171350991254</t>
  </si>
  <si>
    <t>葛莉</t>
  </si>
  <si>
    <t>1308</t>
  </si>
  <si>
    <t>FR20260530193091860273</t>
  </si>
  <si>
    <t>陈之浩</t>
  </si>
  <si>
    <t>1316</t>
  </si>
  <si>
    <t>高级大床</t>
  </si>
  <si>
    <t>FR20260601094660337950</t>
  </si>
  <si>
    <t>陈朝</t>
  </si>
  <si>
    <t>1321</t>
  </si>
  <si>
    <t>FR20260602172821370604</t>
  </si>
  <si>
    <t>1016</t>
  </si>
  <si>
    <t>FR20260601153907643238</t>
  </si>
  <si>
    <t>章逸斌</t>
  </si>
  <si>
    <t>1221</t>
  </si>
  <si>
    <t>FR20260530130249940771</t>
  </si>
  <si>
    <t>王何春</t>
  </si>
  <si>
    <t>1410</t>
  </si>
  <si>
    <t>FR20260602202124852043</t>
  </si>
  <si>
    <t>陈力超</t>
  </si>
  <si>
    <t>1421</t>
  </si>
  <si>
    <t>FR20260602152641940626</t>
  </si>
  <si>
    <t>钟伟</t>
  </si>
  <si>
    <t>1715</t>
  </si>
  <si>
    <t>FR20260603170576970281</t>
  </si>
  <si>
    <t>刘国增</t>
  </si>
  <si>
    <t>1212</t>
  </si>
  <si>
    <t>FR20260603192340646759</t>
  </si>
  <si>
    <t>郭骏毅</t>
  </si>
  <si>
    <t>1419</t>
  </si>
  <si>
    <t>FR20260602153411438912</t>
  </si>
  <si>
    <t>周哲文</t>
  </si>
  <si>
    <t>FR20260603090888289977</t>
  </si>
  <si>
    <t>余声</t>
  </si>
  <si>
    <t>1511</t>
  </si>
  <si>
    <t>FR20260602142120878819</t>
  </si>
  <si>
    <t>尚彬彬</t>
  </si>
  <si>
    <t>1719</t>
  </si>
  <si>
    <t>FR20260603092945474301</t>
  </si>
  <si>
    <t>唐兆华</t>
  </si>
  <si>
    <t>1116</t>
  </si>
  <si>
    <t>FR20260530114657325618</t>
  </si>
  <si>
    <t>娄慧立</t>
  </si>
  <si>
    <t>1216</t>
  </si>
  <si>
    <t>FR20260603231376119172</t>
  </si>
  <si>
    <t>童宣荣</t>
  </si>
  <si>
    <t>1405</t>
  </si>
  <si>
    <t>FR20260604161023826411</t>
  </si>
  <si>
    <t>姚波</t>
  </si>
  <si>
    <t>1415</t>
  </si>
  <si>
    <t>FR20260604195053228117</t>
  </si>
  <si>
    <t>孙炜</t>
  </si>
  <si>
    <t>1522</t>
  </si>
  <si>
    <t>FR20260604161073298716</t>
  </si>
  <si>
    <t>马宁</t>
  </si>
  <si>
    <t>1721</t>
  </si>
  <si>
    <t>FR20260603171307225195</t>
  </si>
  <si>
    <t>周钦松</t>
  </si>
  <si>
    <t>FR20260531112639504545</t>
  </si>
  <si>
    <t>夏宾宾</t>
  </si>
  <si>
    <t>FR20260606175244493448</t>
  </si>
  <si>
    <t>丁鑫</t>
  </si>
  <si>
    <t>1208</t>
  </si>
  <si>
    <t>FR20260604132435731275</t>
  </si>
  <si>
    <t>张健</t>
  </si>
  <si>
    <t>1708</t>
  </si>
  <si>
    <t>FR20260608161739522974</t>
  </si>
  <si>
    <t>周菁頔</t>
  </si>
  <si>
    <t>1319</t>
  </si>
  <si>
    <t>FR20260609175054637249</t>
  </si>
  <si>
    <t>闫文明</t>
  </si>
  <si>
    <t>FR20260609125841505174</t>
  </si>
  <si>
    <t>郭俊</t>
  </si>
  <si>
    <t>1107</t>
  </si>
  <si>
    <t>FR20260608144157013062</t>
  </si>
  <si>
    <t>胡凯侃</t>
  </si>
  <si>
    <t>1825</t>
  </si>
  <si>
    <t>FR20260608161818812779</t>
  </si>
  <si>
    <t>胡迪一</t>
  </si>
  <si>
    <t>1010</t>
  </si>
  <si>
    <t>FR20260610135877694109</t>
  </si>
  <si>
    <t>FR20260609234404820921</t>
  </si>
  <si>
    <t>刘铁江</t>
  </si>
  <si>
    <t>1125</t>
  </si>
  <si>
    <t>FR20260610090989246633</t>
  </si>
  <si>
    <t>张绍青</t>
  </si>
  <si>
    <t>1218</t>
  </si>
  <si>
    <t>FR20260609153157013080</t>
  </si>
  <si>
    <t>陈海锋</t>
  </si>
  <si>
    <t>1225</t>
  </si>
  <si>
    <t>FR20260608161234660188</t>
  </si>
  <si>
    <t>张晓瑜</t>
  </si>
  <si>
    <t>FR20260605120459032884</t>
  </si>
  <si>
    <t>李汉达</t>
  </si>
  <si>
    <t>1317</t>
  </si>
  <si>
    <t>FR20260609175763904763</t>
  </si>
  <si>
    <t>李信祥</t>
  </si>
  <si>
    <t>1323</t>
  </si>
  <si>
    <t>FR20260610214083810443</t>
  </si>
  <si>
    <t>胡贤甫</t>
  </si>
  <si>
    <t>1525</t>
  </si>
  <si>
    <t>豪华大床</t>
  </si>
  <si>
    <t>FR20260610213923148196</t>
  </si>
  <si>
    <t>林红彩</t>
  </si>
  <si>
    <t>FR20260610182147307239</t>
  </si>
  <si>
    <t>1902</t>
  </si>
  <si>
    <t>FR20260609203171884896</t>
  </si>
  <si>
    <t>周琳</t>
  </si>
  <si>
    <t>1209</t>
  </si>
  <si>
    <t>FR20260611103977749897</t>
  </si>
  <si>
    <t>FR20260611095371781543</t>
  </si>
  <si>
    <t>1019</t>
  </si>
  <si>
    <t>FR20260611115180192461</t>
  </si>
  <si>
    <t>FR20260609231417280977</t>
  </si>
  <si>
    <t>FR20260611103952053756</t>
  </si>
  <si>
    <t>FR20260611080892668624</t>
  </si>
  <si>
    <t>FR20260604165995308043</t>
  </si>
  <si>
    <t>1423</t>
  </si>
  <si>
    <t>FR20260611174087133039</t>
  </si>
  <si>
    <t>范晓永</t>
  </si>
  <si>
    <t>1523</t>
  </si>
  <si>
    <t>FR20260609214568891699</t>
  </si>
  <si>
    <t>1717</t>
  </si>
  <si>
    <t>FR20260605142319486937</t>
  </si>
  <si>
    <t>肖钰皎</t>
  </si>
  <si>
    <t>1106</t>
  </si>
  <si>
    <t>FR20260610133489302150</t>
  </si>
  <si>
    <t>王荫</t>
  </si>
  <si>
    <t>FR20260612113928222408</t>
  </si>
  <si>
    <t>1403</t>
  </si>
  <si>
    <t>FR20260605181010046350</t>
  </si>
  <si>
    <t>薛无畏</t>
  </si>
  <si>
    <t>1408</t>
  </si>
  <si>
    <t>FR20260605143054363988</t>
  </si>
  <si>
    <t>覃伟花</t>
  </si>
  <si>
    <t>1620</t>
  </si>
  <si>
    <t>FR20260527144500259830</t>
  </si>
  <si>
    <t>何小红</t>
  </si>
  <si>
    <t>1206</t>
  </si>
  <si>
    <t>FR20260613082362140453</t>
  </si>
  <si>
    <t>1409</t>
  </si>
  <si>
    <t>FR20260615104060737528</t>
  </si>
  <si>
    <t>1210</t>
  </si>
  <si>
    <t>FR20260615110424832524</t>
  </si>
  <si>
    <t>任运通</t>
  </si>
  <si>
    <t>1619</t>
  </si>
  <si>
    <t>FR20260614100013495211</t>
  </si>
  <si>
    <t>FR20260615143833674021</t>
  </si>
  <si>
    <t>高梦迪</t>
  </si>
  <si>
    <t>1122</t>
  </si>
  <si>
    <t>FR20260612073642469624</t>
  </si>
  <si>
    <t>陈一炜</t>
  </si>
  <si>
    <t>FR20260616201787117638</t>
  </si>
  <si>
    <t>慈兆奎</t>
  </si>
  <si>
    <t>FR20260616174585565644</t>
  </si>
  <si>
    <t>王存龙</t>
  </si>
  <si>
    <t>1922</t>
  </si>
  <si>
    <t>FR20260617202858445268</t>
  </si>
  <si>
    <t>胡鹤鹏</t>
  </si>
  <si>
    <t>FR20260616190070399042</t>
  </si>
  <si>
    <t>宋振华</t>
  </si>
  <si>
    <t>1108</t>
  </si>
  <si>
    <t>FR20260617121359327676</t>
  </si>
  <si>
    <t>毛洋洋</t>
  </si>
  <si>
    <t>FR20260615090310297632</t>
  </si>
  <si>
    <t>FR20260612183477520196</t>
  </si>
  <si>
    <t>杨思宇</t>
  </si>
  <si>
    <t>1205</t>
  </si>
  <si>
    <t>FR20260605093152249969</t>
  </si>
  <si>
    <t>FR20260617125477583743</t>
  </si>
  <si>
    <t>林权民</t>
  </si>
  <si>
    <t>1211</t>
  </si>
  <si>
    <t>FR20260614165370220810</t>
  </si>
  <si>
    <t>唐明珠</t>
  </si>
  <si>
    <t>FR20260617153263633383</t>
  </si>
  <si>
    <t>1307</t>
  </si>
  <si>
    <t>FR20260615145127655146</t>
  </si>
  <si>
    <t>1320</t>
  </si>
  <si>
    <t>FR20260617212945297229</t>
  </si>
  <si>
    <t>FR20260615144883523594</t>
  </si>
  <si>
    <t>徐斌</t>
  </si>
  <si>
    <t>1322</t>
  </si>
  <si>
    <t>FR20260614141332942819</t>
  </si>
  <si>
    <t>胡雅睿</t>
  </si>
  <si>
    <t>1417</t>
  </si>
  <si>
    <t>FR20260614141366485613</t>
  </si>
  <si>
    <t>武坤</t>
  </si>
  <si>
    <t>1418</t>
  </si>
  <si>
    <t>FR20260614210056924296</t>
  </si>
  <si>
    <t>赵积洲</t>
  </si>
  <si>
    <t>1807</t>
  </si>
  <si>
    <t>豪华商务双床</t>
  </si>
  <si>
    <t>FR20260614112922674674</t>
  </si>
  <si>
    <t>王照奎</t>
  </si>
  <si>
    <t>1103</t>
  </si>
  <si>
    <t>FR20260613160962235242</t>
  </si>
  <si>
    <t>乔杨</t>
  </si>
  <si>
    <t>1519</t>
  </si>
  <si>
    <t>FR20260621154422265913</t>
  </si>
  <si>
    <t>卢建虎</t>
  </si>
  <si>
    <t>FR20260621155895724184</t>
  </si>
  <si>
    <t>李东山</t>
  </si>
  <si>
    <t>FR20260622191743258470</t>
  </si>
  <si>
    <t>任富昌</t>
  </si>
  <si>
    <t>1119</t>
  </si>
  <si>
    <t>FR20260620112626113985</t>
  </si>
  <si>
    <t>张春军</t>
  </si>
  <si>
    <t>1120</t>
  </si>
  <si>
    <t>FR20260621144322850491</t>
  </si>
  <si>
    <t>卜正雄</t>
  </si>
  <si>
    <t>1302</t>
  </si>
  <si>
    <t>FR20260622125551905863</t>
  </si>
  <si>
    <t>周金</t>
  </si>
  <si>
    <t>FR20260622131869206816</t>
  </si>
  <si>
    <t>张朋辉</t>
  </si>
  <si>
    <t>FR20260622182489865517</t>
  </si>
  <si>
    <t>王科明</t>
  </si>
  <si>
    <t>FR20260623150044289544</t>
  </si>
  <si>
    <t>庞松</t>
  </si>
  <si>
    <t>FR20260623171892145595</t>
  </si>
  <si>
    <t>孙帅</t>
  </si>
  <si>
    <t>FR20260624183673972133</t>
  </si>
  <si>
    <t>许东春</t>
  </si>
  <si>
    <t>1325</t>
  </si>
  <si>
    <t>FR20260624191179763995</t>
  </si>
  <si>
    <t>1508</t>
  </si>
  <si>
    <t>FR20260624112087291250</t>
  </si>
  <si>
    <t>崔韫峰</t>
  </si>
  <si>
    <t>FR20260623084078615563</t>
  </si>
  <si>
    <t>FR20260624153263455402</t>
  </si>
  <si>
    <t>FR20260625095633723205</t>
  </si>
  <si>
    <t>贺云龙</t>
  </si>
  <si>
    <t>FR20260625095589783697</t>
  </si>
  <si>
    <t>张鑫鹏</t>
  </si>
  <si>
    <t>FR20260617182490866908</t>
  </si>
  <si>
    <t>FR20260624211170777810</t>
  </si>
  <si>
    <t>FR20260624223966803775</t>
  </si>
  <si>
    <t>王新贺</t>
  </si>
  <si>
    <t>FR20260623095049836975</t>
  </si>
  <si>
    <t>李雪超</t>
  </si>
  <si>
    <t>1725</t>
  </si>
  <si>
    <t>FR20260625083926852799</t>
  </si>
  <si>
    <t>何林键</t>
  </si>
  <si>
    <t>1017</t>
  </si>
  <si>
    <t>FR20260623161417835043</t>
  </si>
  <si>
    <t>姚振业</t>
  </si>
  <si>
    <t>FR20260624094893491705</t>
  </si>
  <si>
    <t>王友根</t>
  </si>
  <si>
    <t>1305</t>
  </si>
  <si>
    <t>FR20260623150275387629</t>
  </si>
  <si>
    <t>陆郁</t>
  </si>
  <si>
    <t>FR20260624102552340816</t>
  </si>
  <si>
    <t>FR20260625123844233043</t>
  </si>
  <si>
    <t>姚少杰</t>
  </si>
  <si>
    <t>FR20260626171229849945</t>
  </si>
  <si>
    <t>邓涛</t>
  </si>
  <si>
    <t>1425</t>
  </si>
  <si>
    <t>FR20260627154986494659</t>
  </si>
  <si>
    <t>李佳蜜</t>
  </si>
  <si>
    <t>FR20260628200691252891</t>
  </si>
  <si>
    <t>秦建雨</t>
  </si>
  <si>
    <t>1118</t>
  </si>
  <si>
    <t>FR20260629194432382507</t>
  </si>
  <si>
    <t>陈力</t>
  </si>
  <si>
    <t>1110</t>
  </si>
  <si>
    <t>FR20260624095501700692</t>
  </si>
  <si>
    <t>汪京</t>
  </si>
  <si>
    <t>1112</t>
  </si>
  <si>
    <t>FR20260629144061784838</t>
  </si>
  <si>
    <t>FR20260624121149589141</t>
  </si>
  <si>
    <t>陈婷婷</t>
  </si>
  <si>
    <t>1808</t>
  </si>
  <si>
    <t>合计：</t>
  </si>
  <si>
    <t>差异</t>
    <phoneticPr fontId="6" type="noConversion"/>
  </si>
  <si>
    <t>系统金额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</si>
</sst>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right" vertical="justify"/>
    </xf>
    <xf numFmtId="0" fontId="1" fillId="0" borderId="1" xfId="0" applyFont="1" applyFill="1" applyBorder="1" applyAlignment="1">
      <alignment horizontal="right" vertical="justify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justify"/>
    </xf>
    <xf numFmtId="176" fontId="1" fillId="0" borderId="1" xfId="0" applyNumberFormat="1" applyFont="1" applyFill="1" applyBorder="1" applyAlignment="1">
      <alignment horizontal="right" vertical="justify"/>
    </xf>
    <xf numFmtId="176" fontId="1" fillId="0" borderId="1" xfId="0" applyNumberFormat="1" applyFont="1" applyFill="1" applyBorder="1" applyAlignment="1">
      <alignment horizontal="right" vertical="justify"/>
    </xf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right" vertical="justify"/>
    </xf>
    <xf numFmtId="0" fontId="1" fillId="0" borderId="1" xfId="0" applyFont="1" applyFill="1" applyBorder="1" applyAlignment="1">
      <alignment horizontal="right" vertical="justify"/>
    </xf>
    <xf numFmtId="176" fontId="1" fillId="0" borderId="1" xfId="0" applyNumberFormat="1" applyFont="1" applyFill="1" applyBorder="1" applyAlignment="1">
      <alignment horizontal="right" vertical="justify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right" vertical="justify"/>
    </xf>
    <xf numFmtId="0" fontId="3" fillId="0" borderId="1" xfId="0" applyFont="1" applyFill="1" applyBorder="1" applyAlignment="1">
      <alignment horizontal="right" vertical="justify"/>
    </xf>
    <xf numFmtId="176" fontId="3" fillId="0" borderId="1" xfId="0" applyNumberFormat="1" applyFont="1" applyFill="1" applyBorder="1" applyAlignment="1">
      <alignment horizontal="right" vertical="justify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Fill="1" applyBorder="1">
      <alignment vertical="center"/>
    </xf>
    <xf numFmtId="0" fontId="0" fillId="0" borderId="1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0" fontId="2" fillId="2" borderId="0" xfId="0" applyFont="1" applyFill="1">
      <alignment vertical="center"/>
    </xf>
    <xf numFmtId="0" fontId="7" fillId="3" borderId="0" xfId="0" applyFont="1" applyFill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xin.Feng/Downloads/&#26477;&#24030;&#30887;&#20029;&#37202;&#24215;&#31649;&#29702;&#26377;&#38480;&#20844;&#21496;%202026&#24180;06&#26376;%20&#23545;&#36134;&#21333;(0601-063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xport"/>
    </sheetNames>
    <sheetDataSet>
      <sheetData sheetId="0">
        <row r="3">
          <cell r="A3" t="str">
            <v>行标签</v>
          </cell>
          <cell r="B3" t="str">
            <v>求和项:本位币金额（报价币种）</v>
          </cell>
        </row>
        <row r="4">
          <cell r="A4" t="str">
            <v>FR20260527144500259830</v>
          </cell>
          <cell r="B4">
            <v>4940</v>
          </cell>
        </row>
        <row r="5">
          <cell r="A5" t="str">
            <v>FR20260530114657325618</v>
          </cell>
          <cell r="B5">
            <v>1520</v>
          </cell>
        </row>
        <row r="6">
          <cell r="A6" t="str">
            <v>FR20260530130249940771</v>
          </cell>
          <cell r="B6">
            <v>1290</v>
          </cell>
        </row>
        <row r="7">
          <cell r="A7" t="str">
            <v>FR20260530171350991254</v>
          </cell>
          <cell r="B7">
            <v>860</v>
          </cell>
        </row>
        <row r="8">
          <cell r="A8" t="str">
            <v>FR20260530173137810270</v>
          </cell>
          <cell r="B8">
            <v>430</v>
          </cell>
        </row>
        <row r="9">
          <cell r="A9" t="str">
            <v>FR20260530193091860273</v>
          </cell>
          <cell r="B9">
            <v>430</v>
          </cell>
        </row>
        <row r="10">
          <cell r="A10" t="str">
            <v>FR20260531111583373388</v>
          </cell>
          <cell r="B10">
            <v>380</v>
          </cell>
        </row>
        <row r="11">
          <cell r="A11" t="str">
            <v>FR20260531112639504545</v>
          </cell>
          <cell r="B11">
            <v>760</v>
          </cell>
        </row>
        <row r="12">
          <cell r="A12" t="str">
            <v>FR20260531225191017858</v>
          </cell>
          <cell r="B12">
            <v>380</v>
          </cell>
        </row>
        <row r="13">
          <cell r="A13" t="str">
            <v>FR20260531225659665403</v>
          </cell>
          <cell r="B13">
            <v>0</v>
          </cell>
        </row>
        <row r="14">
          <cell r="A14" t="str">
            <v>FR20260531230374072767</v>
          </cell>
          <cell r="B14">
            <v>380</v>
          </cell>
        </row>
        <row r="15">
          <cell r="A15" t="str">
            <v>FR20260601094660337950</v>
          </cell>
          <cell r="B15">
            <v>380</v>
          </cell>
        </row>
        <row r="16">
          <cell r="A16" t="str">
            <v>FR20260601153907643238</v>
          </cell>
          <cell r="B16">
            <v>760</v>
          </cell>
        </row>
        <row r="17">
          <cell r="A17" t="str">
            <v>FR20260601162589650452</v>
          </cell>
          <cell r="B17">
            <v>380</v>
          </cell>
        </row>
        <row r="18">
          <cell r="A18" t="str">
            <v>FR20260602142120878819</v>
          </cell>
          <cell r="B18">
            <v>430</v>
          </cell>
        </row>
        <row r="19">
          <cell r="A19" t="str">
            <v>FR20260602152641940626</v>
          </cell>
          <cell r="B19">
            <v>380</v>
          </cell>
        </row>
        <row r="20">
          <cell r="A20" t="str">
            <v>FR20260602153411438912</v>
          </cell>
          <cell r="B20">
            <v>430</v>
          </cell>
        </row>
        <row r="21">
          <cell r="A21" t="str">
            <v>FR20260602172821370604</v>
          </cell>
          <cell r="B21">
            <v>380</v>
          </cell>
        </row>
        <row r="22">
          <cell r="A22" t="str">
            <v>FR20260602202124852043</v>
          </cell>
          <cell r="B22">
            <v>430</v>
          </cell>
        </row>
        <row r="23">
          <cell r="A23" t="str">
            <v>FR20260603090888289977</v>
          </cell>
          <cell r="B23">
            <v>760</v>
          </cell>
        </row>
        <row r="24">
          <cell r="A24" t="str">
            <v>FR20260603092945474301</v>
          </cell>
          <cell r="B24">
            <v>760</v>
          </cell>
        </row>
        <row r="25">
          <cell r="A25" t="str">
            <v>FR20260603170576970281</v>
          </cell>
          <cell r="B25">
            <v>380</v>
          </cell>
        </row>
        <row r="26">
          <cell r="A26" t="str">
            <v>FR20260603171307225195</v>
          </cell>
          <cell r="B26">
            <v>1520</v>
          </cell>
        </row>
        <row r="27">
          <cell r="A27" t="str">
            <v>FR20260603192340646759</v>
          </cell>
          <cell r="B27">
            <v>430</v>
          </cell>
        </row>
        <row r="28">
          <cell r="A28" t="str">
            <v>FR20260603231376119172</v>
          </cell>
          <cell r="B28">
            <v>860</v>
          </cell>
        </row>
        <row r="29">
          <cell r="A29" t="str">
            <v>FR20260604132435731275</v>
          </cell>
          <cell r="B29">
            <v>430</v>
          </cell>
        </row>
        <row r="30">
          <cell r="A30" t="str">
            <v>FR20260604161023826411</v>
          </cell>
          <cell r="B30">
            <v>430</v>
          </cell>
        </row>
        <row r="31">
          <cell r="A31" t="str">
            <v>FR20260604161073298716</v>
          </cell>
          <cell r="B31">
            <v>430</v>
          </cell>
        </row>
        <row r="32">
          <cell r="A32" t="str">
            <v>FR20260604165995308043</v>
          </cell>
          <cell r="B32">
            <v>760</v>
          </cell>
        </row>
        <row r="33">
          <cell r="A33" t="str">
            <v>FR20260604195053228117</v>
          </cell>
          <cell r="B33">
            <v>430</v>
          </cell>
        </row>
        <row r="34">
          <cell r="A34" t="str">
            <v>FR20260605093152249969</v>
          </cell>
          <cell r="B34">
            <v>1520</v>
          </cell>
        </row>
        <row r="35">
          <cell r="A35" t="str">
            <v>FR20260605120459032884</v>
          </cell>
          <cell r="B35">
            <v>860</v>
          </cell>
        </row>
        <row r="36">
          <cell r="A36" t="str">
            <v>FR20260605142319486937</v>
          </cell>
          <cell r="B36">
            <v>2280</v>
          </cell>
        </row>
        <row r="37">
          <cell r="A37" t="str">
            <v>FR20260605143054363988</v>
          </cell>
          <cell r="B37">
            <v>1140</v>
          </cell>
        </row>
        <row r="38">
          <cell r="A38" t="str">
            <v>FR20260605181010046350</v>
          </cell>
          <cell r="B38">
            <v>1290</v>
          </cell>
        </row>
        <row r="39">
          <cell r="A39" t="str">
            <v>FR20260606175244493448</v>
          </cell>
          <cell r="B39">
            <v>430</v>
          </cell>
        </row>
        <row r="40">
          <cell r="A40" t="str">
            <v>FR20260607103408852469</v>
          </cell>
          <cell r="B40">
            <v>0</v>
          </cell>
        </row>
        <row r="41">
          <cell r="A41" t="str">
            <v>FR20260608144157013062</v>
          </cell>
          <cell r="B41">
            <v>430</v>
          </cell>
        </row>
        <row r="42">
          <cell r="A42" t="str">
            <v>FR20260608161234660188</v>
          </cell>
          <cell r="B42">
            <v>430</v>
          </cell>
        </row>
        <row r="43">
          <cell r="A43" t="str">
            <v>FR20260608161739522974</v>
          </cell>
          <cell r="B43">
            <v>430</v>
          </cell>
        </row>
        <row r="44">
          <cell r="A44" t="str">
            <v>FR20260608161818812779</v>
          </cell>
          <cell r="B44">
            <v>430</v>
          </cell>
        </row>
        <row r="45">
          <cell r="A45" t="str">
            <v>FR20260609125841505174</v>
          </cell>
          <cell r="B45">
            <v>430</v>
          </cell>
        </row>
        <row r="46">
          <cell r="A46" t="str">
            <v>FR20260609153157013080</v>
          </cell>
          <cell r="B46">
            <v>760</v>
          </cell>
        </row>
        <row r="47">
          <cell r="A47" t="str">
            <v>FR20260609175054637249</v>
          </cell>
          <cell r="B47">
            <v>380</v>
          </cell>
        </row>
        <row r="48">
          <cell r="A48" t="str">
            <v>FR20260609175763904763</v>
          </cell>
          <cell r="B48">
            <v>860</v>
          </cell>
        </row>
        <row r="49">
          <cell r="A49" t="str">
            <v>FR20260609203171884896</v>
          </cell>
          <cell r="B49">
            <v>860</v>
          </cell>
        </row>
        <row r="50">
          <cell r="A50" t="str">
            <v>FR20260609214568891699</v>
          </cell>
          <cell r="B50">
            <v>860</v>
          </cell>
        </row>
        <row r="51">
          <cell r="A51" t="str">
            <v>FR20260609231417280977</v>
          </cell>
          <cell r="B51">
            <v>380</v>
          </cell>
        </row>
        <row r="52">
          <cell r="A52" t="str">
            <v>FR20260609234404820921</v>
          </cell>
          <cell r="B52">
            <v>380</v>
          </cell>
        </row>
        <row r="53">
          <cell r="A53" t="str">
            <v>FR20260610090989246633</v>
          </cell>
          <cell r="B53">
            <v>380</v>
          </cell>
        </row>
        <row r="54">
          <cell r="A54" t="str">
            <v>FR20260610133489302150</v>
          </cell>
          <cell r="B54">
            <v>760</v>
          </cell>
        </row>
        <row r="55">
          <cell r="A55" t="str">
            <v>FR20260610135877694109</v>
          </cell>
          <cell r="B55">
            <v>430</v>
          </cell>
        </row>
        <row r="56">
          <cell r="A56" t="str">
            <v>FR20260610182147307239</v>
          </cell>
          <cell r="B56">
            <v>430</v>
          </cell>
        </row>
        <row r="57">
          <cell r="A57" t="str">
            <v>FR20260610213923148196</v>
          </cell>
          <cell r="B57">
            <v>430</v>
          </cell>
        </row>
        <row r="58">
          <cell r="A58" t="str">
            <v>FR20260610214083810443</v>
          </cell>
          <cell r="B58">
            <v>480</v>
          </cell>
        </row>
        <row r="59">
          <cell r="A59" t="str">
            <v>FR20260611080892668624</v>
          </cell>
          <cell r="B59">
            <v>430</v>
          </cell>
        </row>
        <row r="60">
          <cell r="A60" t="str">
            <v>FR20260611095371781543</v>
          </cell>
          <cell r="B60">
            <v>380</v>
          </cell>
        </row>
        <row r="61">
          <cell r="A61" t="str">
            <v>FR20260611103952053756</v>
          </cell>
          <cell r="B61">
            <v>430</v>
          </cell>
        </row>
        <row r="62">
          <cell r="A62" t="str">
            <v>FR20260611103977749897</v>
          </cell>
          <cell r="B62">
            <v>430</v>
          </cell>
        </row>
        <row r="63">
          <cell r="A63" t="str">
            <v>FR20260611115180192461</v>
          </cell>
          <cell r="B63">
            <v>430</v>
          </cell>
        </row>
        <row r="64">
          <cell r="A64" t="str">
            <v>FR20260611174087133039</v>
          </cell>
          <cell r="B64">
            <v>480</v>
          </cell>
        </row>
        <row r="65">
          <cell r="A65" t="str">
            <v>FR20260612073642469624</v>
          </cell>
          <cell r="B65">
            <v>1290</v>
          </cell>
        </row>
        <row r="66">
          <cell r="A66" t="str">
            <v>FR20260612105772703673</v>
          </cell>
          <cell r="B66">
            <v>0</v>
          </cell>
        </row>
        <row r="67">
          <cell r="A67" t="str">
            <v>FR20260612113928222408</v>
          </cell>
          <cell r="B67">
            <v>430</v>
          </cell>
        </row>
        <row r="68">
          <cell r="A68" t="str">
            <v>FR20260612183477520196</v>
          </cell>
          <cell r="B68">
            <v>1900</v>
          </cell>
        </row>
        <row r="69">
          <cell r="A69" t="str">
            <v>FR20260613082362140453</v>
          </cell>
          <cell r="B69">
            <v>430</v>
          </cell>
        </row>
        <row r="70">
          <cell r="A70" t="str">
            <v>FR20260613160962235242</v>
          </cell>
          <cell r="B70">
            <v>3440</v>
          </cell>
        </row>
        <row r="71">
          <cell r="A71" t="str">
            <v>FR20260614100013495211</v>
          </cell>
          <cell r="B71">
            <v>430</v>
          </cell>
        </row>
        <row r="72">
          <cell r="A72" t="str">
            <v>FR20260614112922674674</v>
          </cell>
          <cell r="B72">
            <v>760</v>
          </cell>
        </row>
        <row r="73">
          <cell r="A73" t="str">
            <v>FR20260614141332942819</v>
          </cell>
          <cell r="B73">
            <v>1290</v>
          </cell>
        </row>
        <row r="74">
          <cell r="A74" t="str">
            <v>FR20260614141366485613</v>
          </cell>
          <cell r="B74">
            <v>1290</v>
          </cell>
        </row>
        <row r="75">
          <cell r="A75" t="str">
            <v>FR20260614165370220810</v>
          </cell>
          <cell r="B75">
            <v>760</v>
          </cell>
        </row>
        <row r="76">
          <cell r="A76" t="str">
            <v>FR20260614210056924296</v>
          </cell>
          <cell r="B76">
            <v>520</v>
          </cell>
        </row>
        <row r="77">
          <cell r="A77" t="str">
            <v>FR20260615090310297632</v>
          </cell>
          <cell r="B77">
            <v>1140</v>
          </cell>
        </row>
        <row r="78">
          <cell r="A78" t="str">
            <v>FR20260615104060737528</v>
          </cell>
          <cell r="B78">
            <v>430</v>
          </cell>
        </row>
        <row r="79">
          <cell r="A79" t="str">
            <v>FR20260615110424832524</v>
          </cell>
          <cell r="B79">
            <v>480</v>
          </cell>
        </row>
        <row r="80">
          <cell r="A80" t="str">
            <v>FR20260615143833674021</v>
          </cell>
          <cell r="B80">
            <v>760</v>
          </cell>
        </row>
        <row r="81">
          <cell r="A81" t="str">
            <v>FR20260615144883523594</v>
          </cell>
          <cell r="B81">
            <v>1290</v>
          </cell>
        </row>
        <row r="82">
          <cell r="A82" t="str">
            <v>FR20260615145127655146</v>
          </cell>
          <cell r="B82">
            <v>1290</v>
          </cell>
        </row>
        <row r="83">
          <cell r="A83" t="str">
            <v>FR20260616174585565644</v>
          </cell>
          <cell r="B83">
            <v>430</v>
          </cell>
        </row>
        <row r="84">
          <cell r="A84" t="str">
            <v>FR20260616190070399042</v>
          </cell>
          <cell r="B84">
            <v>860</v>
          </cell>
        </row>
        <row r="85">
          <cell r="A85" t="str">
            <v>FR20260616201787117638</v>
          </cell>
          <cell r="B85">
            <v>430</v>
          </cell>
        </row>
        <row r="86">
          <cell r="A86" t="str">
            <v>FR20260617121359327676</v>
          </cell>
          <cell r="B86">
            <v>380</v>
          </cell>
        </row>
        <row r="87">
          <cell r="A87" t="str">
            <v>FR20260617125477583743</v>
          </cell>
          <cell r="B87">
            <v>380</v>
          </cell>
        </row>
        <row r="88">
          <cell r="A88" t="str">
            <v>FR20260617153263633383</v>
          </cell>
          <cell r="B88">
            <v>430</v>
          </cell>
        </row>
        <row r="89">
          <cell r="A89" t="str">
            <v>FR20260617182490866908</v>
          </cell>
          <cell r="B89">
            <v>1520</v>
          </cell>
        </row>
        <row r="90">
          <cell r="A90" t="str">
            <v>FR20260617202858445268</v>
          </cell>
          <cell r="B90">
            <v>430</v>
          </cell>
        </row>
        <row r="91">
          <cell r="A91" t="str">
            <v>FR20260617204969798904</v>
          </cell>
          <cell r="B91">
            <v>0</v>
          </cell>
        </row>
        <row r="92">
          <cell r="A92" t="str">
            <v>FR20260617212945297229</v>
          </cell>
          <cell r="B92">
            <v>380</v>
          </cell>
        </row>
        <row r="93">
          <cell r="A93" t="str">
            <v>FR20260620112626113985</v>
          </cell>
          <cell r="B93">
            <v>1140</v>
          </cell>
        </row>
        <row r="94">
          <cell r="A94" t="str">
            <v>FR20260621144322850491</v>
          </cell>
          <cell r="B94">
            <v>430</v>
          </cell>
        </row>
        <row r="95">
          <cell r="A95" t="str">
            <v>FR20260621154422265913</v>
          </cell>
          <cell r="B95">
            <v>430</v>
          </cell>
        </row>
        <row r="96">
          <cell r="A96" t="str">
            <v>FR20260621155895724184</v>
          </cell>
          <cell r="B96">
            <v>430</v>
          </cell>
        </row>
        <row r="97">
          <cell r="A97" t="str">
            <v>FR20260622125551905863</v>
          </cell>
          <cell r="B97">
            <v>430</v>
          </cell>
        </row>
        <row r="98">
          <cell r="A98" t="str">
            <v>FR20260622131869206816</v>
          </cell>
          <cell r="B98">
            <v>430</v>
          </cell>
        </row>
        <row r="99">
          <cell r="A99" t="str">
            <v>FR20260622182489865517</v>
          </cell>
          <cell r="B99">
            <v>430</v>
          </cell>
        </row>
        <row r="100">
          <cell r="A100" t="str">
            <v>FR20260622191743258470</v>
          </cell>
          <cell r="B100">
            <v>380</v>
          </cell>
        </row>
        <row r="101">
          <cell r="A101" t="str">
            <v>FR20260623084078615563</v>
          </cell>
          <cell r="B101">
            <v>1140</v>
          </cell>
        </row>
        <row r="102">
          <cell r="A102" t="str">
            <v>FR20260623095049836975</v>
          </cell>
          <cell r="B102">
            <v>1140</v>
          </cell>
        </row>
        <row r="103">
          <cell r="A103" t="str">
            <v>FR20260623150044289544</v>
          </cell>
          <cell r="B103">
            <v>380</v>
          </cell>
        </row>
        <row r="104">
          <cell r="A104" t="str">
            <v>FR20260623150275387629</v>
          </cell>
          <cell r="B104">
            <v>760</v>
          </cell>
        </row>
        <row r="105">
          <cell r="A105" t="str">
            <v>FR20260623161417835043</v>
          </cell>
          <cell r="B105">
            <v>380</v>
          </cell>
        </row>
        <row r="106">
          <cell r="A106" t="str">
            <v>FR20260623171892145595</v>
          </cell>
          <cell r="B106">
            <v>430</v>
          </cell>
        </row>
        <row r="107">
          <cell r="A107" t="str">
            <v>FR20260624094434195330</v>
          </cell>
          <cell r="B107">
            <v>0</v>
          </cell>
        </row>
        <row r="108">
          <cell r="A108" t="str">
            <v>FR20260624094893491705</v>
          </cell>
          <cell r="B108">
            <v>760</v>
          </cell>
        </row>
        <row r="109">
          <cell r="A109" t="str">
            <v>FR20260624095501700692</v>
          </cell>
          <cell r="B109">
            <v>760</v>
          </cell>
        </row>
        <row r="110">
          <cell r="A110" t="str">
            <v>FR20260624102552340816</v>
          </cell>
          <cell r="B110">
            <v>760</v>
          </cell>
        </row>
        <row r="111">
          <cell r="A111" t="str">
            <v>FR20260624112087291250</v>
          </cell>
          <cell r="B111">
            <v>380</v>
          </cell>
        </row>
        <row r="112">
          <cell r="A112" t="str">
            <v>FR20260624121149589141</v>
          </cell>
          <cell r="B112">
            <v>860</v>
          </cell>
        </row>
        <row r="113">
          <cell r="A113" t="str">
            <v>FR20260624153263455402</v>
          </cell>
          <cell r="B113">
            <v>760</v>
          </cell>
        </row>
        <row r="114">
          <cell r="A114" t="str">
            <v>FR20260624183673972133</v>
          </cell>
          <cell r="B114">
            <v>430</v>
          </cell>
        </row>
        <row r="115">
          <cell r="A115" t="str">
            <v>FR20260624191179763995</v>
          </cell>
          <cell r="B115">
            <v>430</v>
          </cell>
        </row>
        <row r="116">
          <cell r="A116" t="str">
            <v>FR20260624211170777810</v>
          </cell>
          <cell r="B116">
            <v>430</v>
          </cell>
        </row>
        <row r="117">
          <cell r="A117" t="str">
            <v>FR20260624223966803775</v>
          </cell>
          <cell r="B117">
            <v>860</v>
          </cell>
        </row>
        <row r="118">
          <cell r="A118" t="str">
            <v>FR20260625083926852799</v>
          </cell>
          <cell r="B118">
            <v>760</v>
          </cell>
        </row>
        <row r="119">
          <cell r="A119" t="str">
            <v>FR20260625095589783697</v>
          </cell>
          <cell r="B119">
            <v>380</v>
          </cell>
        </row>
        <row r="120">
          <cell r="A120" t="str">
            <v>FR20260625095633723205</v>
          </cell>
          <cell r="B120">
            <v>380</v>
          </cell>
        </row>
        <row r="121">
          <cell r="A121" t="str">
            <v>FR20260625123844233043</v>
          </cell>
          <cell r="B121">
            <v>860</v>
          </cell>
        </row>
        <row r="122">
          <cell r="A122" t="str">
            <v>FR20260626171229849945</v>
          </cell>
          <cell r="B122">
            <v>860</v>
          </cell>
        </row>
        <row r="123">
          <cell r="A123" t="str">
            <v>FR20260627154986494659</v>
          </cell>
          <cell r="B123">
            <v>380</v>
          </cell>
        </row>
        <row r="124">
          <cell r="A124" t="str">
            <v>FR20260628200691252891</v>
          </cell>
          <cell r="B124">
            <v>380</v>
          </cell>
        </row>
        <row r="125">
          <cell r="A125" t="str">
            <v>FR20260629134630234997</v>
          </cell>
          <cell r="B125">
            <v>0</v>
          </cell>
        </row>
        <row r="126">
          <cell r="A126" t="str">
            <v>FR20260629144061784838</v>
          </cell>
          <cell r="B126">
            <v>480</v>
          </cell>
        </row>
        <row r="127">
          <cell r="A127" t="str">
            <v>FR20260629194432382507</v>
          </cell>
          <cell r="B127">
            <v>430</v>
          </cell>
        </row>
        <row r="128">
          <cell r="A128" t="str">
            <v>(空白)</v>
          </cell>
        </row>
        <row r="129">
          <cell r="A129" t="str">
            <v>总计</v>
          </cell>
          <cell r="B129">
            <v>84610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"/>
  <sheetViews>
    <sheetView tabSelected="1" topLeftCell="B1" zoomScale="120" zoomScaleNormal="120" workbookViewId="0">
      <selection activeCell="Q11" sqref="Q11"/>
    </sheetView>
  </sheetViews>
  <sheetFormatPr defaultColWidth="9" defaultRowHeight="13.5" x14ac:dyDescent="0.15"/>
  <cols>
    <col min="1" max="1" width="23.25" style="1" customWidth="1"/>
    <col min="2" max="2" width="22.625" style="2" customWidth="1"/>
    <col min="3" max="3" width="21.5" style="1" customWidth="1"/>
    <col min="4" max="6" width="9" style="3" customWidth="1"/>
    <col min="7" max="7" width="9" style="4" customWidth="1"/>
    <col min="8" max="9" width="7.125" style="5" customWidth="1"/>
    <col min="10" max="10" width="9" style="6" customWidth="1"/>
    <col min="11" max="11" width="9" style="5" customWidth="1"/>
    <col min="12" max="13" width="9" style="7" customWidth="1"/>
    <col min="14" max="14" width="16" style="47" customWidth="1"/>
    <col min="15" max="15" width="9" style="47"/>
    <col min="16" max="16384" width="9" style="1"/>
  </cols>
  <sheetData>
    <row r="1" spans="1:15" s="46" customFormat="1" ht="15.95" customHeight="1" x14ac:dyDescent="0.15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3" t="s">
        <v>6</v>
      </c>
      <c r="H1" s="44" t="s">
        <v>7</v>
      </c>
      <c r="I1" s="44" t="s">
        <v>8</v>
      </c>
      <c r="J1" s="45" t="s">
        <v>9</v>
      </c>
      <c r="K1" s="44" t="s">
        <v>10</v>
      </c>
      <c r="L1" s="44" t="s">
        <v>11</v>
      </c>
      <c r="M1" s="44" t="s">
        <v>12</v>
      </c>
      <c r="N1" s="47" t="s">
        <v>306</v>
      </c>
      <c r="O1" s="47" t="s">
        <v>305</v>
      </c>
    </row>
    <row r="2" spans="1:15" x14ac:dyDescent="0.15">
      <c r="A2" s="8" t="s">
        <v>13</v>
      </c>
      <c r="B2" s="9" t="s">
        <v>14</v>
      </c>
      <c r="C2" s="8" t="s">
        <v>15</v>
      </c>
      <c r="D2" s="10" t="s">
        <v>16</v>
      </c>
      <c r="E2" s="11" t="s">
        <v>17</v>
      </c>
      <c r="F2" s="12">
        <v>5.31</v>
      </c>
      <c r="G2" s="12">
        <v>6.1</v>
      </c>
      <c r="H2" s="13">
        <v>1</v>
      </c>
      <c r="I2" s="14">
        <v>1</v>
      </c>
      <c r="J2" s="15" t="s">
        <v>18</v>
      </c>
      <c r="K2" s="14" t="s">
        <v>19</v>
      </c>
      <c r="L2" s="14">
        <v>380</v>
      </c>
      <c r="M2" s="14">
        <f t="shared" ref="M2:M65" si="0">L2*I2</f>
        <v>380</v>
      </c>
      <c r="N2" s="47">
        <f>VLOOKUP(B2,[1]Sheet1!$A:$B,2,0)</f>
        <v>380</v>
      </c>
      <c r="O2" s="47">
        <f>M2-N2</f>
        <v>0</v>
      </c>
    </row>
    <row r="3" spans="1:15" x14ac:dyDescent="0.15">
      <c r="A3" s="16" t="s">
        <v>13</v>
      </c>
      <c r="B3" s="9" t="s">
        <v>20</v>
      </c>
      <c r="C3" s="16" t="s">
        <v>15</v>
      </c>
      <c r="D3" s="15" t="s">
        <v>21</v>
      </c>
      <c r="E3" s="11" t="s">
        <v>22</v>
      </c>
      <c r="F3" s="12">
        <v>5.31</v>
      </c>
      <c r="G3" s="12">
        <v>6.1</v>
      </c>
      <c r="H3" s="14">
        <v>1</v>
      </c>
      <c r="I3" s="14">
        <v>1</v>
      </c>
      <c r="J3" s="15" t="s">
        <v>18</v>
      </c>
      <c r="K3" s="14" t="s">
        <v>19</v>
      </c>
      <c r="L3" s="14">
        <v>380</v>
      </c>
      <c r="M3" s="14">
        <f t="shared" si="0"/>
        <v>380</v>
      </c>
      <c r="N3" s="47">
        <f>VLOOKUP(B3,[1]Sheet1!$A:$B,2,0)</f>
        <v>380</v>
      </c>
      <c r="O3" s="47">
        <f t="shared" ref="O3:O66" si="1">M3-N3</f>
        <v>0</v>
      </c>
    </row>
    <row r="4" spans="1:15" x14ac:dyDescent="0.15">
      <c r="A4" s="8" t="s">
        <v>13</v>
      </c>
      <c r="B4" s="9" t="s">
        <v>23</v>
      </c>
      <c r="C4" s="8" t="s">
        <v>15</v>
      </c>
      <c r="D4" s="10" t="s">
        <v>24</v>
      </c>
      <c r="E4" s="11" t="s">
        <v>25</v>
      </c>
      <c r="F4" s="12">
        <v>5.31</v>
      </c>
      <c r="G4" s="12">
        <v>6.1</v>
      </c>
      <c r="H4" s="13">
        <v>1</v>
      </c>
      <c r="I4" s="14">
        <v>1</v>
      </c>
      <c r="J4" s="15" t="s">
        <v>26</v>
      </c>
      <c r="K4" s="14" t="s">
        <v>19</v>
      </c>
      <c r="L4" s="14">
        <v>430</v>
      </c>
      <c r="M4" s="14">
        <f t="shared" si="0"/>
        <v>430</v>
      </c>
      <c r="N4" s="47">
        <f>VLOOKUP(B4,[1]Sheet1!$A:$B,2,0)</f>
        <v>430</v>
      </c>
      <c r="O4" s="47">
        <f t="shared" si="1"/>
        <v>0</v>
      </c>
    </row>
    <row r="5" spans="1:15" x14ac:dyDescent="0.15">
      <c r="A5" s="8" t="s">
        <v>13</v>
      </c>
      <c r="B5" s="9" t="s">
        <v>27</v>
      </c>
      <c r="C5" s="8" t="s">
        <v>15</v>
      </c>
      <c r="D5" s="10" t="s">
        <v>28</v>
      </c>
      <c r="E5" s="11" t="s">
        <v>29</v>
      </c>
      <c r="F5" s="12">
        <v>6.1</v>
      </c>
      <c r="G5" s="12">
        <v>6.2</v>
      </c>
      <c r="H5" s="13">
        <v>1</v>
      </c>
      <c r="I5" s="14">
        <v>1</v>
      </c>
      <c r="J5" s="15" t="s">
        <v>18</v>
      </c>
      <c r="K5" s="14" t="s">
        <v>19</v>
      </c>
      <c r="L5" s="14">
        <v>380</v>
      </c>
      <c r="M5" s="14">
        <f t="shared" si="0"/>
        <v>380</v>
      </c>
      <c r="N5" s="47">
        <f>VLOOKUP(B5,[1]Sheet1!$A:$B,2,0)</f>
        <v>380</v>
      </c>
      <c r="O5" s="47">
        <f t="shared" si="1"/>
        <v>0</v>
      </c>
    </row>
    <row r="6" spans="1:15" x14ac:dyDescent="0.15">
      <c r="A6" s="8" t="s">
        <v>13</v>
      </c>
      <c r="B6" s="9" t="s">
        <v>30</v>
      </c>
      <c r="C6" s="8" t="s">
        <v>15</v>
      </c>
      <c r="D6" s="10" t="s">
        <v>24</v>
      </c>
      <c r="E6" s="11" t="s">
        <v>31</v>
      </c>
      <c r="F6" s="12">
        <v>6.1</v>
      </c>
      <c r="G6" s="12">
        <v>6.2</v>
      </c>
      <c r="H6" s="13">
        <v>1</v>
      </c>
      <c r="I6" s="14">
        <v>1</v>
      </c>
      <c r="J6" s="15" t="s">
        <v>18</v>
      </c>
      <c r="K6" s="14" t="s">
        <v>19</v>
      </c>
      <c r="L6" s="14">
        <v>380</v>
      </c>
      <c r="M6" s="14">
        <f t="shared" si="0"/>
        <v>380</v>
      </c>
      <c r="N6" s="47">
        <f>VLOOKUP(B6,[1]Sheet1!$A:$B,2,0)</f>
        <v>380</v>
      </c>
      <c r="O6" s="47">
        <f t="shared" si="1"/>
        <v>0</v>
      </c>
    </row>
    <row r="7" spans="1:15" x14ac:dyDescent="0.15">
      <c r="A7" s="8" t="s">
        <v>13</v>
      </c>
      <c r="B7" s="9" t="s">
        <v>32</v>
      </c>
      <c r="C7" s="8" t="s">
        <v>15</v>
      </c>
      <c r="D7" s="10" t="s">
        <v>33</v>
      </c>
      <c r="E7" s="11" t="s">
        <v>34</v>
      </c>
      <c r="F7" s="12">
        <v>5.31</v>
      </c>
      <c r="G7" s="12">
        <v>6.2</v>
      </c>
      <c r="H7" s="13">
        <v>1</v>
      </c>
      <c r="I7" s="14">
        <v>2</v>
      </c>
      <c r="J7" s="15" t="s">
        <v>26</v>
      </c>
      <c r="K7" s="14" t="s">
        <v>19</v>
      </c>
      <c r="L7" s="14">
        <v>430</v>
      </c>
      <c r="M7" s="14">
        <f t="shared" si="0"/>
        <v>860</v>
      </c>
      <c r="N7" s="47">
        <f>VLOOKUP(B7,[1]Sheet1!$A:$B,2,0)</f>
        <v>860</v>
      </c>
      <c r="O7" s="47">
        <f t="shared" si="1"/>
        <v>0</v>
      </c>
    </row>
    <row r="8" spans="1:15" x14ac:dyDescent="0.15">
      <c r="A8" s="8" t="s">
        <v>13</v>
      </c>
      <c r="B8" s="9" t="s">
        <v>35</v>
      </c>
      <c r="C8" s="8" t="s">
        <v>15</v>
      </c>
      <c r="D8" s="10" t="s">
        <v>36</v>
      </c>
      <c r="E8" s="11" t="s">
        <v>37</v>
      </c>
      <c r="F8" s="12">
        <v>6.1</v>
      </c>
      <c r="G8" s="12">
        <v>6.2</v>
      </c>
      <c r="H8" s="13">
        <v>1</v>
      </c>
      <c r="I8" s="14">
        <v>1</v>
      </c>
      <c r="J8" s="15" t="s">
        <v>38</v>
      </c>
      <c r="K8" s="14" t="s">
        <v>19</v>
      </c>
      <c r="L8" s="14">
        <v>430</v>
      </c>
      <c r="M8" s="14">
        <f t="shared" si="0"/>
        <v>430</v>
      </c>
      <c r="N8" s="47">
        <f>VLOOKUP(B8,[1]Sheet1!$A:$B,2,0)</f>
        <v>430</v>
      </c>
      <c r="O8" s="47">
        <f t="shared" si="1"/>
        <v>0</v>
      </c>
    </row>
    <row r="9" spans="1:15" x14ac:dyDescent="0.15">
      <c r="A9" s="8" t="s">
        <v>13</v>
      </c>
      <c r="B9" s="9" t="s">
        <v>39</v>
      </c>
      <c r="C9" s="8" t="s">
        <v>15</v>
      </c>
      <c r="D9" s="10" t="s">
        <v>40</v>
      </c>
      <c r="E9" s="11" t="s">
        <v>41</v>
      </c>
      <c r="F9" s="12">
        <v>6.1</v>
      </c>
      <c r="G9" s="12">
        <v>6.2</v>
      </c>
      <c r="H9" s="13">
        <v>1</v>
      </c>
      <c r="I9" s="14">
        <v>1</v>
      </c>
      <c r="J9" s="15" t="s">
        <v>18</v>
      </c>
      <c r="K9" s="14" t="s">
        <v>19</v>
      </c>
      <c r="L9" s="14">
        <v>380</v>
      </c>
      <c r="M9" s="14">
        <f t="shared" si="0"/>
        <v>380</v>
      </c>
      <c r="N9" s="47">
        <f>VLOOKUP(B9,[1]Sheet1!$A:$B,2,0)</f>
        <v>380</v>
      </c>
      <c r="O9" s="47">
        <f t="shared" si="1"/>
        <v>0</v>
      </c>
    </row>
    <row r="10" spans="1:15" x14ac:dyDescent="0.15">
      <c r="A10" s="8" t="s">
        <v>13</v>
      </c>
      <c r="B10" s="9" t="s">
        <v>42</v>
      </c>
      <c r="C10" s="8" t="s">
        <v>15</v>
      </c>
      <c r="D10" s="10" t="s">
        <v>40</v>
      </c>
      <c r="E10" s="11" t="s">
        <v>43</v>
      </c>
      <c r="F10" s="12">
        <v>6.2</v>
      </c>
      <c r="G10" s="12">
        <v>6.3</v>
      </c>
      <c r="H10" s="13">
        <v>1</v>
      </c>
      <c r="I10" s="14">
        <v>1</v>
      </c>
      <c r="J10" s="15" t="s">
        <v>18</v>
      </c>
      <c r="K10" s="14" t="s">
        <v>19</v>
      </c>
      <c r="L10" s="14">
        <v>380</v>
      </c>
      <c r="M10" s="14">
        <f t="shared" si="0"/>
        <v>380</v>
      </c>
      <c r="N10" s="47">
        <f>VLOOKUP(B10,[1]Sheet1!$A:$B,2,0)</f>
        <v>380</v>
      </c>
      <c r="O10" s="47">
        <f t="shared" si="1"/>
        <v>0</v>
      </c>
    </row>
    <row r="11" spans="1:15" x14ac:dyDescent="0.15">
      <c r="A11" s="8" t="s">
        <v>13</v>
      </c>
      <c r="B11" s="9" t="s">
        <v>44</v>
      </c>
      <c r="C11" s="8" t="s">
        <v>15</v>
      </c>
      <c r="D11" s="10" t="s">
        <v>45</v>
      </c>
      <c r="E11" s="11" t="s">
        <v>46</v>
      </c>
      <c r="F11" s="12">
        <v>6.1</v>
      </c>
      <c r="G11" s="12">
        <v>6.3</v>
      </c>
      <c r="H11" s="13">
        <v>1</v>
      </c>
      <c r="I11" s="14">
        <v>2</v>
      </c>
      <c r="J11" s="15" t="s">
        <v>18</v>
      </c>
      <c r="K11" s="14" t="s">
        <v>19</v>
      </c>
      <c r="L11" s="14">
        <v>380</v>
      </c>
      <c r="M11" s="14">
        <f t="shared" si="0"/>
        <v>760</v>
      </c>
      <c r="N11" s="47">
        <f>VLOOKUP(B11,[1]Sheet1!$A:$B,2,0)</f>
        <v>760</v>
      </c>
      <c r="O11" s="47">
        <f t="shared" si="1"/>
        <v>0</v>
      </c>
    </row>
    <row r="12" spans="1:15" x14ac:dyDescent="0.15">
      <c r="A12" s="8" t="s">
        <v>13</v>
      </c>
      <c r="B12" s="9" t="s">
        <v>47</v>
      </c>
      <c r="C12" s="8" t="s">
        <v>15</v>
      </c>
      <c r="D12" s="10" t="s">
        <v>48</v>
      </c>
      <c r="E12" s="11" t="s">
        <v>49</v>
      </c>
      <c r="F12" s="12">
        <v>5.31</v>
      </c>
      <c r="G12" s="12">
        <v>6.3</v>
      </c>
      <c r="H12" s="13">
        <v>1</v>
      </c>
      <c r="I12" s="14">
        <v>3</v>
      </c>
      <c r="J12" s="15" t="s">
        <v>26</v>
      </c>
      <c r="K12" s="14" t="s">
        <v>19</v>
      </c>
      <c r="L12" s="14">
        <v>430</v>
      </c>
      <c r="M12" s="14">
        <f t="shared" si="0"/>
        <v>1290</v>
      </c>
      <c r="N12" s="47">
        <f>VLOOKUP(B12,[1]Sheet1!$A:$B,2,0)</f>
        <v>1290</v>
      </c>
      <c r="O12" s="47">
        <f t="shared" si="1"/>
        <v>0</v>
      </c>
    </row>
    <row r="13" spans="1:15" x14ac:dyDescent="0.15">
      <c r="A13" s="8" t="s">
        <v>13</v>
      </c>
      <c r="B13" s="9" t="s">
        <v>50</v>
      </c>
      <c r="C13" s="8" t="s">
        <v>15</v>
      </c>
      <c r="D13" s="10" t="s">
        <v>51</v>
      </c>
      <c r="E13" s="11" t="s">
        <v>52</v>
      </c>
      <c r="F13" s="17">
        <v>6.2</v>
      </c>
      <c r="G13" s="17">
        <v>6.3</v>
      </c>
      <c r="H13" s="13">
        <v>1</v>
      </c>
      <c r="I13" s="14">
        <v>1</v>
      </c>
      <c r="J13" s="15" t="s">
        <v>38</v>
      </c>
      <c r="K13" s="14" t="s">
        <v>19</v>
      </c>
      <c r="L13" s="14">
        <v>430</v>
      </c>
      <c r="M13" s="14">
        <f t="shared" si="0"/>
        <v>430</v>
      </c>
      <c r="N13" s="47">
        <f>VLOOKUP(B13,[1]Sheet1!$A:$B,2,0)</f>
        <v>430</v>
      </c>
      <c r="O13" s="47">
        <f t="shared" si="1"/>
        <v>0</v>
      </c>
    </row>
    <row r="14" spans="1:15" x14ac:dyDescent="0.15">
      <c r="A14" s="8" t="s">
        <v>13</v>
      </c>
      <c r="B14" s="9" t="s">
        <v>53</v>
      </c>
      <c r="C14" s="8" t="s">
        <v>15</v>
      </c>
      <c r="D14" s="10" t="s">
        <v>54</v>
      </c>
      <c r="E14" s="11" t="s">
        <v>55</v>
      </c>
      <c r="F14" s="17">
        <v>6.2</v>
      </c>
      <c r="G14" s="17">
        <v>6.3</v>
      </c>
      <c r="H14" s="13">
        <v>1</v>
      </c>
      <c r="I14" s="14">
        <v>1</v>
      </c>
      <c r="J14" s="15" t="s">
        <v>18</v>
      </c>
      <c r="K14" s="14" t="s">
        <v>19</v>
      </c>
      <c r="L14" s="14">
        <v>380</v>
      </c>
      <c r="M14" s="14">
        <f t="shared" si="0"/>
        <v>380</v>
      </c>
      <c r="N14" s="47">
        <f>VLOOKUP(B14,[1]Sheet1!$A:$B,2,0)</f>
        <v>380</v>
      </c>
      <c r="O14" s="47">
        <f t="shared" si="1"/>
        <v>0</v>
      </c>
    </row>
    <row r="15" spans="1:15" x14ac:dyDescent="0.15">
      <c r="A15" s="8" t="s">
        <v>13</v>
      </c>
      <c r="B15" s="9" t="s">
        <v>56</v>
      </c>
      <c r="C15" s="8" t="s">
        <v>15</v>
      </c>
      <c r="D15" s="10" t="s">
        <v>57</v>
      </c>
      <c r="E15" s="11" t="s">
        <v>58</v>
      </c>
      <c r="F15" s="12">
        <v>6.3</v>
      </c>
      <c r="G15" s="12">
        <v>6.4</v>
      </c>
      <c r="H15" s="13">
        <v>1</v>
      </c>
      <c r="I15" s="14">
        <v>1</v>
      </c>
      <c r="J15" s="15" t="s">
        <v>18</v>
      </c>
      <c r="K15" s="14" t="s">
        <v>19</v>
      </c>
      <c r="L15" s="14">
        <v>380</v>
      </c>
      <c r="M15" s="14">
        <f t="shared" si="0"/>
        <v>380</v>
      </c>
      <c r="N15" s="47">
        <f>VLOOKUP(B15,[1]Sheet1!$A:$B,2,0)</f>
        <v>380</v>
      </c>
      <c r="O15" s="47">
        <f t="shared" si="1"/>
        <v>0</v>
      </c>
    </row>
    <row r="16" spans="1:15" x14ac:dyDescent="0.15">
      <c r="A16" s="8" t="s">
        <v>13</v>
      </c>
      <c r="B16" s="9" t="s">
        <v>59</v>
      </c>
      <c r="C16" s="8" t="s">
        <v>15</v>
      </c>
      <c r="D16" s="10" t="s">
        <v>60</v>
      </c>
      <c r="E16" s="11" t="s">
        <v>61</v>
      </c>
      <c r="F16" s="12">
        <v>6.3</v>
      </c>
      <c r="G16" s="12">
        <v>6.4</v>
      </c>
      <c r="H16" s="13">
        <v>1</v>
      </c>
      <c r="I16" s="14">
        <v>1</v>
      </c>
      <c r="J16" s="15" t="s">
        <v>38</v>
      </c>
      <c r="K16" s="14" t="s">
        <v>19</v>
      </c>
      <c r="L16" s="14">
        <v>430</v>
      </c>
      <c r="M16" s="14">
        <f t="shared" si="0"/>
        <v>430</v>
      </c>
      <c r="N16" s="47">
        <f>VLOOKUP(B16,[1]Sheet1!$A:$B,2,0)</f>
        <v>430</v>
      </c>
      <c r="O16" s="47">
        <f t="shared" si="1"/>
        <v>0</v>
      </c>
    </row>
    <row r="17" spans="1:15" x14ac:dyDescent="0.15">
      <c r="A17" s="8" t="s">
        <v>13</v>
      </c>
      <c r="B17" s="9" t="s">
        <v>62</v>
      </c>
      <c r="C17" s="8" t="s">
        <v>15</v>
      </c>
      <c r="D17" s="10" t="s">
        <v>63</v>
      </c>
      <c r="E17" s="11" t="s">
        <v>52</v>
      </c>
      <c r="F17" s="12">
        <v>6.3</v>
      </c>
      <c r="G17" s="12">
        <v>6.4</v>
      </c>
      <c r="H17" s="13">
        <v>1</v>
      </c>
      <c r="I17" s="14">
        <v>1</v>
      </c>
      <c r="J17" s="15" t="s">
        <v>38</v>
      </c>
      <c r="K17" s="14" t="s">
        <v>19</v>
      </c>
      <c r="L17" s="14">
        <v>430</v>
      </c>
      <c r="M17" s="14">
        <f t="shared" si="0"/>
        <v>430</v>
      </c>
      <c r="N17" s="47">
        <f>VLOOKUP(B17,[1]Sheet1!$A:$B,2,0)</f>
        <v>430</v>
      </c>
      <c r="O17" s="47">
        <f t="shared" si="1"/>
        <v>0</v>
      </c>
    </row>
    <row r="18" spans="1:15" x14ac:dyDescent="0.15">
      <c r="A18" s="8" t="s">
        <v>13</v>
      </c>
      <c r="B18" s="9" t="s">
        <v>64</v>
      </c>
      <c r="C18" s="8" t="s">
        <v>15</v>
      </c>
      <c r="D18" s="10" t="s">
        <v>65</v>
      </c>
      <c r="E18" s="11" t="s">
        <v>66</v>
      </c>
      <c r="F18" s="12">
        <v>6.3</v>
      </c>
      <c r="G18" s="12">
        <v>6.4</v>
      </c>
      <c r="H18" s="13">
        <v>1</v>
      </c>
      <c r="I18" s="14">
        <v>1</v>
      </c>
      <c r="J18" s="15" t="s">
        <v>18</v>
      </c>
      <c r="K18" s="14" t="s">
        <v>19</v>
      </c>
      <c r="L18" s="14">
        <v>380</v>
      </c>
      <c r="M18" s="14">
        <f t="shared" si="0"/>
        <v>380</v>
      </c>
      <c r="N18" s="47">
        <f>VLOOKUP(B18,[1]Sheet1!$A:$B,2,0)</f>
        <v>760</v>
      </c>
      <c r="O18" s="47">
        <f t="shared" si="1"/>
        <v>-380</v>
      </c>
    </row>
    <row r="19" spans="1:15" x14ac:dyDescent="0.15">
      <c r="A19" s="8" t="s">
        <v>13</v>
      </c>
      <c r="B19" s="9" t="s">
        <v>67</v>
      </c>
      <c r="C19" s="8" t="s">
        <v>15</v>
      </c>
      <c r="D19" s="10" t="s">
        <v>68</v>
      </c>
      <c r="E19" s="11" t="s">
        <v>69</v>
      </c>
      <c r="F19" s="12">
        <v>6.3</v>
      </c>
      <c r="G19" s="12">
        <v>6.4</v>
      </c>
      <c r="H19" s="13">
        <v>1</v>
      </c>
      <c r="I19" s="14">
        <v>1</v>
      </c>
      <c r="J19" s="15" t="s">
        <v>38</v>
      </c>
      <c r="K19" s="14" t="s">
        <v>19</v>
      </c>
      <c r="L19" s="14">
        <v>430</v>
      </c>
      <c r="M19" s="14">
        <f t="shared" si="0"/>
        <v>430</v>
      </c>
      <c r="N19" s="47">
        <f>VLOOKUP(B19,[1]Sheet1!$A:$B,2,0)</f>
        <v>430</v>
      </c>
      <c r="O19" s="47">
        <f t="shared" si="1"/>
        <v>0</v>
      </c>
    </row>
    <row r="20" spans="1:15" x14ac:dyDescent="0.15">
      <c r="A20" s="8" t="s">
        <v>13</v>
      </c>
      <c r="B20" s="9" t="s">
        <v>70</v>
      </c>
      <c r="C20" s="8" t="s">
        <v>15</v>
      </c>
      <c r="D20" s="10" t="s">
        <v>71</v>
      </c>
      <c r="E20" s="11" t="s">
        <v>72</v>
      </c>
      <c r="F20" s="12">
        <v>6.3</v>
      </c>
      <c r="G20" s="12">
        <v>6.5</v>
      </c>
      <c r="H20" s="13">
        <v>1</v>
      </c>
      <c r="I20" s="14">
        <v>2</v>
      </c>
      <c r="J20" s="15" t="s">
        <v>18</v>
      </c>
      <c r="K20" s="14" t="s">
        <v>19</v>
      </c>
      <c r="L20" s="14">
        <v>380</v>
      </c>
      <c r="M20" s="14">
        <f t="shared" si="0"/>
        <v>760</v>
      </c>
      <c r="N20" s="47">
        <f>VLOOKUP(B20,[1]Sheet1!$A:$B,2,0)</f>
        <v>760</v>
      </c>
      <c r="O20" s="47">
        <f t="shared" si="1"/>
        <v>0</v>
      </c>
    </row>
    <row r="21" spans="1:15" x14ac:dyDescent="0.15">
      <c r="A21" s="8" t="s">
        <v>13</v>
      </c>
      <c r="B21" s="9" t="s">
        <v>73</v>
      </c>
      <c r="C21" s="8" t="s">
        <v>15</v>
      </c>
      <c r="D21" s="10" t="s">
        <v>74</v>
      </c>
      <c r="E21" s="11" t="s">
        <v>75</v>
      </c>
      <c r="F21" s="12">
        <v>6.1</v>
      </c>
      <c r="G21" s="12">
        <v>6.5</v>
      </c>
      <c r="H21" s="13">
        <v>1</v>
      </c>
      <c r="I21" s="14">
        <v>4</v>
      </c>
      <c r="J21" s="15" t="s">
        <v>18</v>
      </c>
      <c r="K21" s="14" t="s">
        <v>19</v>
      </c>
      <c r="L21" s="14">
        <v>380</v>
      </c>
      <c r="M21" s="14">
        <f t="shared" si="0"/>
        <v>1520</v>
      </c>
      <c r="N21" s="47">
        <f>VLOOKUP(B21,[1]Sheet1!$A:$B,2,0)</f>
        <v>1520</v>
      </c>
      <c r="O21" s="47">
        <f t="shared" si="1"/>
        <v>0</v>
      </c>
    </row>
    <row r="22" spans="1:15" x14ac:dyDescent="0.15">
      <c r="A22" s="8" t="s">
        <v>13</v>
      </c>
      <c r="B22" s="9" t="s">
        <v>76</v>
      </c>
      <c r="C22" s="8" t="s">
        <v>15</v>
      </c>
      <c r="D22" s="10" t="s">
        <v>77</v>
      </c>
      <c r="E22" s="11" t="s">
        <v>78</v>
      </c>
      <c r="F22" s="12">
        <v>6.3</v>
      </c>
      <c r="G22" s="12">
        <v>6.5</v>
      </c>
      <c r="H22" s="13">
        <v>1</v>
      </c>
      <c r="I22" s="14">
        <v>2</v>
      </c>
      <c r="J22" s="15" t="s">
        <v>38</v>
      </c>
      <c r="K22" s="14" t="s">
        <v>19</v>
      </c>
      <c r="L22" s="14">
        <v>430</v>
      </c>
      <c r="M22" s="14">
        <f t="shared" si="0"/>
        <v>860</v>
      </c>
      <c r="N22" s="47">
        <f>VLOOKUP(B22,[1]Sheet1!$A:$B,2,0)</f>
        <v>860</v>
      </c>
      <c r="O22" s="47">
        <f t="shared" si="1"/>
        <v>0</v>
      </c>
    </row>
    <row r="23" spans="1:15" x14ac:dyDescent="0.15">
      <c r="A23" s="8" t="s">
        <v>13</v>
      </c>
      <c r="B23" s="9" t="s">
        <v>79</v>
      </c>
      <c r="C23" s="8" t="s">
        <v>15</v>
      </c>
      <c r="D23" s="10" t="s">
        <v>80</v>
      </c>
      <c r="E23" s="11" t="s">
        <v>81</v>
      </c>
      <c r="F23" s="12">
        <v>6.4</v>
      </c>
      <c r="G23" s="12">
        <v>6.5</v>
      </c>
      <c r="H23" s="13">
        <v>1</v>
      </c>
      <c r="I23" s="14">
        <v>1</v>
      </c>
      <c r="J23" s="15" t="s">
        <v>38</v>
      </c>
      <c r="K23" s="14" t="s">
        <v>19</v>
      </c>
      <c r="L23" s="14">
        <v>430</v>
      </c>
      <c r="M23" s="14">
        <f t="shared" si="0"/>
        <v>430</v>
      </c>
      <c r="N23" s="47">
        <f>VLOOKUP(B23,[1]Sheet1!$A:$B,2,0)</f>
        <v>430</v>
      </c>
      <c r="O23" s="47">
        <f t="shared" si="1"/>
        <v>0</v>
      </c>
    </row>
    <row r="24" spans="1:15" x14ac:dyDescent="0.15">
      <c r="A24" s="8" t="s">
        <v>13</v>
      </c>
      <c r="B24" s="9" t="s">
        <v>82</v>
      </c>
      <c r="C24" s="8" t="s">
        <v>15</v>
      </c>
      <c r="D24" s="10" t="s">
        <v>83</v>
      </c>
      <c r="E24" s="11" t="s">
        <v>84</v>
      </c>
      <c r="F24" s="12">
        <v>6.4</v>
      </c>
      <c r="G24" s="12">
        <v>6.5</v>
      </c>
      <c r="H24" s="13">
        <v>1</v>
      </c>
      <c r="I24" s="14">
        <v>1</v>
      </c>
      <c r="J24" s="15" t="s">
        <v>38</v>
      </c>
      <c r="K24" s="14" t="s">
        <v>19</v>
      </c>
      <c r="L24" s="14">
        <v>430</v>
      </c>
      <c r="M24" s="14">
        <f t="shared" si="0"/>
        <v>430</v>
      </c>
      <c r="N24" s="47">
        <f>VLOOKUP(B24,[1]Sheet1!$A:$B,2,0)</f>
        <v>430</v>
      </c>
      <c r="O24" s="47">
        <f t="shared" si="1"/>
        <v>0</v>
      </c>
    </row>
    <row r="25" spans="1:15" x14ac:dyDescent="0.15">
      <c r="A25" s="8" t="s">
        <v>13</v>
      </c>
      <c r="B25" s="9" t="s">
        <v>85</v>
      </c>
      <c r="C25" s="8" t="s">
        <v>15</v>
      </c>
      <c r="D25" s="10" t="s">
        <v>86</v>
      </c>
      <c r="E25" s="11" t="s">
        <v>87</v>
      </c>
      <c r="F25" s="12">
        <v>6.4</v>
      </c>
      <c r="G25" s="12">
        <v>6.5</v>
      </c>
      <c r="H25" s="13">
        <v>1</v>
      </c>
      <c r="I25" s="14">
        <v>1</v>
      </c>
      <c r="J25" s="15" t="s">
        <v>38</v>
      </c>
      <c r="K25" s="14" t="s">
        <v>19</v>
      </c>
      <c r="L25" s="14">
        <v>430</v>
      </c>
      <c r="M25" s="14">
        <f t="shared" si="0"/>
        <v>430</v>
      </c>
      <c r="N25" s="47">
        <f>VLOOKUP(B25,[1]Sheet1!$A:$B,2,0)</f>
        <v>430</v>
      </c>
      <c r="O25" s="47">
        <f t="shared" si="1"/>
        <v>0</v>
      </c>
    </row>
    <row r="26" spans="1:15" x14ac:dyDescent="0.15">
      <c r="A26" s="8" t="s">
        <v>13</v>
      </c>
      <c r="B26" s="9" t="s">
        <v>88</v>
      </c>
      <c r="C26" s="8" t="s">
        <v>15</v>
      </c>
      <c r="D26" s="10" t="s">
        <v>89</v>
      </c>
      <c r="E26" s="11" t="s">
        <v>43</v>
      </c>
      <c r="F26" s="12">
        <v>6.3</v>
      </c>
      <c r="G26" s="12">
        <v>6.7</v>
      </c>
      <c r="H26" s="13">
        <v>1</v>
      </c>
      <c r="I26" s="14">
        <v>4</v>
      </c>
      <c r="J26" s="15" t="s">
        <v>18</v>
      </c>
      <c r="K26" s="14" t="s">
        <v>19</v>
      </c>
      <c r="L26" s="14">
        <v>380</v>
      </c>
      <c r="M26" s="14">
        <f t="shared" si="0"/>
        <v>1520</v>
      </c>
      <c r="N26" s="47">
        <f>VLOOKUP(B26,[1]Sheet1!$A:$B,2,0)</f>
        <v>1520</v>
      </c>
      <c r="O26" s="47">
        <f t="shared" si="1"/>
        <v>0</v>
      </c>
    </row>
    <row r="27" spans="1:15" x14ac:dyDescent="0.15">
      <c r="A27" s="8" t="s">
        <v>13</v>
      </c>
      <c r="B27" s="9" t="s">
        <v>90</v>
      </c>
      <c r="C27" s="8" t="s">
        <v>15</v>
      </c>
      <c r="D27" s="10" t="s">
        <v>91</v>
      </c>
      <c r="E27" s="11" t="s">
        <v>72</v>
      </c>
      <c r="F27" s="12">
        <v>6.5</v>
      </c>
      <c r="G27" s="12">
        <v>6.7</v>
      </c>
      <c r="H27" s="13">
        <v>1</v>
      </c>
      <c r="I27" s="14">
        <v>2</v>
      </c>
      <c r="J27" s="15" t="s">
        <v>18</v>
      </c>
      <c r="K27" s="14" t="s">
        <v>19</v>
      </c>
      <c r="L27" s="14">
        <v>380</v>
      </c>
      <c r="M27" s="14">
        <f t="shared" si="0"/>
        <v>760</v>
      </c>
      <c r="N27" s="47">
        <f>VLOOKUP(B27,[1]Sheet1!$A:$B,2,0)</f>
        <v>760</v>
      </c>
      <c r="O27" s="47">
        <f t="shared" si="1"/>
        <v>0</v>
      </c>
    </row>
    <row r="28" spans="1:15" x14ac:dyDescent="0.15">
      <c r="A28" s="8" t="s">
        <v>13</v>
      </c>
      <c r="B28" s="9" t="s">
        <v>92</v>
      </c>
      <c r="C28" s="8" t="s">
        <v>15</v>
      </c>
      <c r="D28" s="10" t="s">
        <v>93</v>
      </c>
      <c r="E28" s="11" t="s">
        <v>94</v>
      </c>
      <c r="F28" s="17">
        <v>6.6</v>
      </c>
      <c r="G28" s="17">
        <v>6.7</v>
      </c>
      <c r="H28" s="13">
        <v>1</v>
      </c>
      <c r="I28" s="14">
        <v>1</v>
      </c>
      <c r="J28" s="15" t="s">
        <v>26</v>
      </c>
      <c r="K28" s="14" t="s">
        <v>19</v>
      </c>
      <c r="L28" s="14">
        <v>430</v>
      </c>
      <c r="M28" s="14">
        <f t="shared" si="0"/>
        <v>430</v>
      </c>
      <c r="N28" s="47">
        <f>VLOOKUP(B28,[1]Sheet1!$A:$B,2,0)</f>
        <v>430</v>
      </c>
      <c r="O28" s="47">
        <f t="shared" si="1"/>
        <v>0</v>
      </c>
    </row>
    <row r="29" spans="1:15" x14ac:dyDescent="0.15">
      <c r="A29" s="8" t="s">
        <v>13</v>
      </c>
      <c r="B29" s="9" t="s">
        <v>95</v>
      </c>
      <c r="C29" s="8" t="s">
        <v>15</v>
      </c>
      <c r="D29" s="10" t="s">
        <v>96</v>
      </c>
      <c r="E29" s="11" t="s">
        <v>97</v>
      </c>
      <c r="F29" s="17">
        <v>6.6</v>
      </c>
      <c r="G29" s="17">
        <v>6.7</v>
      </c>
      <c r="H29" s="13">
        <v>1</v>
      </c>
      <c r="I29" s="14">
        <v>1</v>
      </c>
      <c r="J29" s="15" t="s">
        <v>26</v>
      </c>
      <c r="K29" s="14" t="s">
        <v>19</v>
      </c>
      <c r="L29" s="14">
        <v>430</v>
      </c>
      <c r="M29" s="14">
        <f t="shared" si="0"/>
        <v>430</v>
      </c>
      <c r="N29" s="47">
        <f>VLOOKUP(B29,[1]Sheet1!$A:$B,2,0)</f>
        <v>430</v>
      </c>
      <c r="O29" s="47">
        <f t="shared" si="1"/>
        <v>0</v>
      </c>
    </row>
    <row r="30" spans="1:15" x14ac:dyDescent="0.15">
      <c r="A30" s="8" t="s">
        <v>13</v>
      </c>
      <c r="B30" s="9" t="s">
        <v>98</v>
      </c>
      <c r="C30" s="8" t="s">
        <v>15</v>
      </c>
      <c r="D30" s="10" t="s">
        <v>99</v>
      </c>
      <c r="E30" s="11" t="s">
        <v>100</v>
      </c>
      <c r="F30" s="12">
        <v>6.8</v>
      </c>
      <c r="G30" s="12">
        <v>6.9</v>
      </c>
      <c r="H30" s="13">
        <v>1</v>
      </c>
      <c r="I30" s="14">
        <v>1</v>
      </c>
      <c r="J30" s="15" t="s">
        <v>38</v>
      </c>
      <c r="K30" s="14" t="s">
        <v>19</v>
      </c>
      <c r="L30" s="14">
        <v>430</v>
      </c>
      <c r="M30" s="14">
        <f t="shared" si="0"/>
        <v>430</v>
      </c>
      <c r="N30" s="47">
        <f>VLOOKUP(B30,[1]Sheet1!$A:$B,2,0)</f>
        <v>430</v>
      </c>
      <c r="O30" s="47">
        <f t="shared" si="1"/>
        <v>0</v>
      </c>
    </row>
    <row r="31" spans="1:15" x14ac:dyDescent="0.15">
      <c r="A31" s="8" t="s">
        <v>13</v>
      </c>
      <c r="B31" s="9" t="s">
        <v>101</v>
      </c>
      <c r="C31" s="8" t="s">
        <v>15</v>
      </c>
      <c r="D31" s="10" t="s">
        <v>102</v>
      </c>
      <c r="E31" s="11" t="s">
        <v>43</v>
      </c>
      <c r="F31" s="12">
        <v>6.9</v>
      </c>
      <c r="G31" s="18">
        <v>6.1</v>
      </c>
      <c r="H31" s="13">
        <v>1</v>
      </c>
      <c r="I31" s="14">
        <v>1</v>
      </c>
      <c r="J31" s="15" t="s">
        <v>18</v>
      </c>
      <c r="K31" s="14" t="s">
        <v>19</v>
      </c>
      <c r="L31" s="14">
        <v>380</v>
      </c>
      <c r="M31" s="14">
        <f t="shared" si="0"/>
        <v>380</v>
      </c>
      <c r="N31" s="47">
        <f>VLOOKUP(B31,[1]Sheet1!$A:$B,2,0)</f>
        <v>380</v>
      </c>
      <c r="O31" s="47">
        <f t="shared" si="1"/>
        <v>0</v>
      </c>
    </row>
    <row r="32" spans="1:15" x14ac:dyDescent="0.15">
      <c r="A32" s="8" t="s">
        <v>13</v>
      </c>
      <c r="B32" s="9" t="s">
        <v>103</v>
      </c>
      <c r="C32" s="8" t="s">
        <v>15</v>
      </c>
      <c r="D32" s="10" t="s">
        <v>104</v>
      </c>
      <c r="E32" s="11" t="s">
        <v>105</v>
      </c>
      <c r="F32" s="12">
        <v>6.9</v>
      </c>
      <c r="G32" s="18">
        <v>6.1</v>
      </c>
      <c r="H32" s="13">
        <v>1</v>
      </c>
      <c r="I32" s="14">
        <v>1</v>
      </c>
      <c r="J32" s="15" t="s">
        <v>26</v>
      </c>
      <c r="K32" s="14" t="s">
        <v>19</v>
      </c>
      <c r="L32" s="14">
        <v>430</v>
      </c>
      <c r="M32" s="14">
        <f t="shared" si="0"/>
        <v>430</v>
      </c>
      <c r="N32" s="47">
        <f>VLOOKUP(B32,[1]Sheet1!$A:$B,2,0)</f>
        <v>430</v>
      </c>
      <c r="O32" s="47">
        <f t="shared" si="1"/>
        <v>0</v>
      </c>
    </row>
    <row r="33" spans="1:15" x14ac:dyDescent="0.15">
      <c r="A33" s="8" t="s">
        <v>13</v>
      </c>
      <c r="B33" s="9" t="s">
        <v>106</v>
      </c>
      <c r="C33" s="8" t="s">
        <v>15</v>
      </c>
      <c r="D33" s="10" t="s">
        <v>107</v>
      </c>
      <c r="E33" s="11" t="s">
        <v>108</v>
      </c>
      <c r="F33" s="12">
        <v>6.9</v>
      </c>
      <c r="G33" s="18">
        <v>6.1</v>
      </c>
      <c r="H33" s="13">
        <v>1</v>
      </c>
      <c r="I33" s="14">
        <v>1</v>
      </c>
      <c r="J33" s="15" t="s">
        <v>38</v>
      </c>
      <c r="K33" s="14" t="s">
        <v>19</v>
      </c>
      <c r="L33" s="14">
        <v>430</v>
      </c>
      <c r="M33" s="14">
        <f t="shared" si="0"/>
        <v>430</v>
      </c>
      <c r="N33" s="47">
        <f>VLOOKUP(B33,[1]Sheet1!$A:$B,2,0)</f>
        <v>430</v>
      </c>
      <c r="O33" s="47">
        <f t="shared" si="1"/>
        <v>0</v>
      </c>
    </row>
    <row r="34" spans="1:15" x14ac:dyDescent="0.15">
      <c r="A34" s="8" t="s">
        <v>13</v>
      </c>
      <c r="B34" s="9" t="s">
        <v>109</v>
      </c>
      <c r="C34" s="8" t="s">
        <v>15</v>
      </c>
      <c r="D34" s="10" t="s">
        <v>110</v>
      </c>
      <c r="E34" s="11" t="s">
        <v>111</v>
      </c>
      <c r="F34" s="18">
        <v>6.1</v>
      </c>
      <c r="G34" s="18">
        <v>6.11</v>
      </c>
      <c r="H34" s="13">
        <v>1</v>
      </c>
      <c r="I34" s="14">
        <v>1</v>
      </c>
      <c r="J34" s="15" t="s">
        <v>26</v>
      </c>
      <c r="K34" s="14" t="s">
        <v>19</v>
      </c>
      <c r="L34" s="14">
        <v>430</v>
      </c>
      <c r="M34" s="14">
        <f t="shared" si="0"/>
        <v>430</v>
      </c>
      <c r="N34" s="47">
        <f>VLOOKUP(B34,[1]Sheet1!$A:$B,2,0)</f>
        <v>430</v>
      </c>
      <c r="O34" s="47">
        <f t="shared" si="1"/>
        <v>0</v>
      </c>
    </row>
    <row r="35" spans="1:15" x14ac:dyDescent="0.15">
      <c r="A35" s="8" t="s">
        <v>13</v>
      </c>
      <c r="B35" s="9" t="s">
        <v>112</v>
      </c>
      <c r="C35" s="8" t="s">
        <v>15</v>
      </c>
      <c r="D35" s="10" t="s">
        <v>104</v>
      </c>
      <c r="E35" s="11" t="s">
        <v>105</v>
      </c>
      <c r="F35" s="18">
        <v>6.1</v>
      </c>
      <c r="G35" s="18">
        <v>6.11</v>
      </c>
      <c r="H35" s="13">
        <v>1</v>
      </c>
      <c r="I35" s="14">
        <v>1</v>
      </c>
      <c r="J35" s="15" t="s">
        <v>26</v>
      </c>
      <c r="K35" s="14" t="s">
        <v>19</v>
      </c>
      <c r="L35" s="14">
        <v>430</v>
      </c>
      <c r="M35" s="14">
        <f t="shared" si="0"/>
        <v>430</v>
      </c>
      <c r="N35" s="47">
        <f>VLOOKUP(B35,[1]Sheet1!$A:$B,2,0)</f>
        <v>430</v>
      </c>
      <c r="O35" s="47">
        <f t="shared" si="1"/>
        <v>0</v>
      </c>
    </row>
    <row r="36" spans="1:15" x14ac:dyDescent="0.15">
      <c r="A36" s="8" t="s">
        <v>13</v>
      </c>
      <c r="B36" s="9" t="s">
        <v>113</v>
      </c>
      <c r="C36" s="8" t="s">
        <v>15</v>
      </c>
      <c r="D36" s="10" t="s">
        <v>114</v>
      </c>
      <c r="E36" s="11" t="s">
        <v>115</v>
      </c>
      <c r="F36" s="18">
        <v>6.1</v>
      </c>
      <c r="G36" s="18">
        <v>6.11</v>
      </c>
      <c r="H36" s="13">
        <v>1</v>
      </c>
      <c r="I36" s="14">
        <v>1</v>
      </c>
      <c r="J36" s="15" t="s">
        <v>18</v>
      </c>
      <c r="K36" s="14" t="s">
        <v>19</v>
      </c>
      <c r="L36" s="14">
        <v>380</v>
      </c>
      <c r="M36" s="14">
        <f t="shared" si="0"/>
        <v>380</v>
      </c>
      <c r="N36" s="47">
        <f>VLOOKUP(B36,[1]Sheet1!$A:$B,2,0)</f>
        <v>380</v>
      </c>
      <c r="O36" s="47">
        <f t="shared" si="1"/>
        <v>0</v>
      </c>
    </row>
    <row r="37" spans="1:15" x14ac:dyDescent="0.15">
      <c r="A37" s="8" t="s">
        <v>13</v>
      </c>
      <c r="B37" s="9" t="s">
        <v>116</v>
      </c>
      <c r="C37" s="8" t="s">
        <v>15</v>
      </c>
      <c r="D37" s="10" t="s">
        <v>117</v>
      </c>
      <c r="E37" s="11" t="s">
        <v>118</v>
      </c>
      <c r="F37" s="18">
        <v>6.1</v>
      </c>
      <c r="G37" s="18">
        <v>6.11</v>
      </c>
      <c r="H37" s="13">
        <v>1</v>
      </c>
      <c r="I37" s="14">
        <v>1</v>
      </c>
      <c r="J37" s="15" t="s">
        <v>18</v>
      </c>
      <c r="K37" s="14" t="s">
        <v>19</v>
      </c>
      <c r="L37" s="14">
        <v>380</v>
      </c>
      <c r="M37" s="14">
        <f t="shared" si="0"/>
        <v>380</v>
      </c>
      <c r="N37" s="47">
        <f>VLOOKUP(B37,[1]Sheet1!$A:$B,2,0)</f>
        <v>380</v>
      </c>
      <c r="O37" s="47">
        <f t="shared" si="1"/>
        <v>0</v>
      </c>
    </row>
    <row r="38" spans="1:15" x14ac:dyDescent="0.15">
      <c r="A38" s="8" t="s">
        <v>13</v>
      </c>
      <c r="B38" s="9" t="s">
        <v>119</v>
      </c>
      <c r="C38" s="8" t="s">
        <v>15</v>
      </c>
      <c r="D38" s="10" t="s">
        <v>120</v>
      </c>
      <c r="E38" s="11" t="s">
        <v>121</v>
      </c>
      <c r="F38" s="12">
        <v>6.9</v>
      </c>
      <c r="G38" s="18">
        <v>6.11</v>
      </c>
      <c r="H38" s="13">
        <v>1</v>
      </c>
      <c r="I38" s="14">
        <v>2</v>
      </c>
      <c r="J38" s="15" t="s">
        <v>18</v>
      </c>
      <c r="K38" s="14" t="s">
        <v>19</v>
      </c>
      <c r="L38" s="14">
        <v>380</v>
      </c>
      <c r="M38" s="14">
        <f t="shared" si="0"/>
        <v>760</v>
      </c>
      <c r="N38" s="47">
        <f>VLOOKUP(B38,[1]Sheet1!$A:$B,2,0)</f>
        <v>760</v>
      </c>
      <c r="O38" s="47">
        <f t="shared" si="1"/>
        <v>0</v>
      </c>
    </row>
    <row r="39" spans="1:15" x14ac:dyDescent="0.15">
      <c r="A39" s="8" t="s">
        <v>13</v>
      </c>
      <c r="B39" s="9" t="s">
        <v>122</v>
      </c>
      <c r="C39" s="8" t="s">
        <v>15</v>
      </c>
      <c r="D39" s="10" t="s">
        <v>123</v>
      </c>
      <c r="E39" s="11" t="s">
        <v>25</v>
      </c>
      <c r="F39" s="18">
        <v>6.1</v>
      </c>
      <c r="G39" s="18">
        <v>6.11</v>
      </c>
      <c r="H39" s="13">
        <v>1</v>
      </c>
      <c r="I39" s="14">
        <v>1</v>
      </c>
      <c r="J39" s="15" t="s">
        <v>26</v>
      </c>
      <c r="K39" s="14" t="s">
        <v>19</v>
      </c>
      <c r="L39" s="14">
        <v>430</v>
      </c>
      <c r="M39" s="14">
        <f t="shared" si="0"/>
        <v>430</v>
      </c>
      <c r="N39" s="47">
        <f>VLOOKUP(B39,[1]Sheet1!$A:$B,2,0)</f>
        <v>430</v>
      </c>
      <c r="O39" s="47">
        <f t="shared" si="1"/>
        <v>0</v>
      </c>
    </row>
    <row r="40" spans="1:15" x14ac:dyDescent="0.15">
      <c r="A40" s="8" t="s">
        <v>13</v>
      </c>
      <c r="B40" s="9" t="s">
        <v>124</v>
      </c>
      <c r="C40" s="8" t="s">
        <v>15</v>
      </c>
      <c r="D40" s="10" t="s">
        <v>125</v>
      </c>
      <c r="E40" s="11" t="s">
        <v>126</v>
      </c>
      <c r="F40" s="12">
        <v>6.9</v>
      </c>
      <c r="G40" s="18">
        <v>6.11</v>
      </c>
      <c r="H40" s="13">
        <v>1</v>
      </c>
      <c r="I40" s="14">
        <v>2</v>
      </c>
      <c r="J40" s="15" t="s">
        <v>38</v>
      </c>
      <c r="K40" s="14" t="s">
        <v>19</v>
      </c>
      <c r="L40" s="14">
        <v>430</v>
      </c>
      <c r="M40" s="14">
        <f t="shared" si="0"/>
        <v>860</v>
      </c>
      <c r="N40" s="47">
        <f>VLOOKUP(B40,[1]Sheet1!$A:$B,2,0)</f>
        <v>860</v>
      </c>
      <c r="O40" s="47">
        <f t="shared" si="1"/>
        <v>0</v>
      </c>
    </row>
    <row r="41" spans="1:15" x14ac:dyDescent="0.15">
      <c r="A41" s="8" t="s">
        <v>13</v>
      </c>
      <c r="B41" s="9" t="s">
        <v>127</v>
      </c>
      <c r="C41" s="8" t="s">
        <v>15</v>
      </c>
      <c r="D41" s="10" t="s">
        <v>128</v>
      </c>
      <c r="E41" s="11" t="s">
        <v>129</v>
      </c>
      <c r="F41" s="12">
        <v>6.9</v>
      </c>
      <c r="G41" s="18">
        <v>6.11</v>
      </c>
      <c r="H41" s="13">
        <v>1</v>
      </c>
      <c r="I41" s="14">
        <v>2</v>
      </c>
      <c r="J41" s="15" t="s">
        <v>38</v>
      </c>
      <c r="K41" s="14" t="s">
        <v>19</v>
      </c>
      <c r="L41" s="14">
        <v>430</v>
      </c>
      <c r="M41" s="14">
        <f t="shared" si="0"/>
        <v>860</v>
      </c>
      <c r="N41" s="47">
        <f>VLOOKUP(B41,[1]Sheet1!$A:$B,2,0)</f>
        <v>860</v>
      </c>
      <c r="O41" s="47">
        <f t="shared" si="1"/>
        <v>0</v>
      </c>
    </row>
    <row r="42" spans="1:15" x14ac:dyDescent="0.15">
      <c r="A42" s="8" t="s">
        <v>13</v>
      </c>
      <c r="B42" s="9" t="s">
        <v>130</v>
      </c>
      <c r="C42" s="8" t="s">
        <v>15</v>
      </c>
      <c r="D42" s="10" t="s">
        <v>131</v>
      </c>
      <c r="E42" s="11" t="s">
        <v>132</v>
      </c>
      <c r="F42" s="18">
        <v>6.1</v>
      </c>
      <c r="G42" s="18">
        <v>6.11</v>
      </c>
      <c r="H42" s="13">
        <v>1</v>
      </c>
      <c r="I42" s="14">
        <v>1</v>
      </c>
      <c r="J42" s="15" t="s">
        <v>133</v>
      </c>
      <c r="K42" s="14" t="s">
        <v>19</v>
      </c>
      <c r="L42" s="14">
        <v>480</v>
      </c>
      <c r="M42" s="14">
        <f t="shared" si="0"/>
        <v>480</v>
      </c>
      <c r="N42" s="47">
        <f>VLOOKUP(B42,[1]Sheet1!$A:$B,2,0)</f>
        <v>480</v>
      </c>
      <c r="O42" s="47">
        <f t="shared" si="1"/>
        <v>0</v>
      </c>
    </row>
    <row r="43" spans="1:15" x14ac:dyDescent="0.15">
      <c r="A43" s="8" t="s">
        <v>13</v>
      </c>
      <c r="B43" s="9" t="s">
        <v>134</v>
      </c>
      <c r="C43" s="8" t="s">
        <v>15</v>
      </c>
      <c r="D43" s="10" t="s">
        <v>135</v>
      </c>
      <c r="E43" s="11" t="s">
        <v>108</v>
      </c>
      <c r="F43" s="18">
        <v>6.1</v>
      </c>
      <c r="G43" s="18">
        <v>6.11</v>
      </c>
      <c r="H43" s="13">
        <v>1</v>
      </c>
      <c r="I43" s="14">
        <v>1</v>
      </c>
      <c r="J43" s="15" t="s">
        <v>38</v>
      </c>
      <c r="K43" s="14" t="s">
        <v>19</v>
      </c>
      <c r="L43" s="14">
        <v>430</v>
      </c>
      <c r="M43" s="14">
        <f t="shared" si="0"/>
        <v>430</v>
      </c>
      <c r="N43" s="47">
        <f>VLOOKUP(B43,[1]Sheet1!$A:$B,2,0)</f>
        <v>430</v>
      </c>
      <c r="O43" s="47">
        <f t="shared" si="1"/>
        <v>0</v>
      </c>
    </row>
    <row r="44" spans="1:15" x14ac:dyDescent="0.15">
      <c r="A44" s="8" t="s">
        <v>13</v>
      </c>
      <c r="B44" s="9" t="s">
        <v>136</v>
      </c>
      <c r="C44" s="8" t="s">
        <v>15</v>
      </c>
      <c r="D44" s="10" t="s">
        <v>45</v>
      </c>
      <c r="E44" s="11" t="s">
        <v>137</v>
      </c>
      <c r="F44" s="18">
        <v>6.1</v>
      </c>
      <c r="G44" s="18">
        <v>6.11</v>
      </c>
      <c r="H44" s="13">
        <v>1</v>
      </c>
      <c r="I44" s="14">
        <v>1</v>
      </c>
      <c r="J44" s="15" t="s">
        <v>38</v>
      </c>
      <c r="K44" s="14" t="s">
        <v>19</v>
      </c>
      <c r="L44" s="14">
        <v>430</v>
      </c>
      <c r="M44" s="14">
        <f t="shared" si="0"/>
        <v>430</v>
      </c>
      <c r="N44" s="47">
        <f>VLOOKUP(B44,[1]Sheet1!$A:$B,2,0)</f>
        <v>430</v>
      </c>
      <c r="O44" s="47">
        <f t="shared" si="1"/>
        <v>0</v>
      </c>
    </row>
    <row r="45" spans="1:15" x14ac:dyDescent="0.15">
      <c r="A45" s="8" t="s">
        <v>13</v>
      </c>
      <c r="B45" s="9" t="s">
        <v>138</v>
      </c>
      <c r="C45" s="8" t="s">
        <v>15</v>
      </c>
      <c r="D45" s="10" t="s">
        <v>139</v>
      </c>
      <c r="E45" s="11" t="s">
        <v>140</v>
      </c>
      <c r="F45" s="12">
        <v>6.9</v>
      </c>
      <c r="G45" s="18">
        <v>6.11</v>
      </c>
      <c r="H45" s="13">
        <v>1</v>
      </c>
      <c r="I45" s="14">
        <v>2</v>
      </c>
      <c r="J45" s="15" t="s">
        <v>26</v>
      </c>
      <c r="K45" s="14" t="s">
        <v>19</v>
      </c>
      <c r="L45" s="14">
        <v>430</v>
      </c>
      <c r="M45" s="14">
        <f t="shared" si="0"/>
        <v>860</v>
      </c>
      <c r="N45" s="47">
        <f>VLOOKUP(B45,[1]Sheet1!$A:$B,2,0)</f>
        <v>860</v>
      </c>
      <c r="O45" s="47">
        <f t="shared" si="1"/>
        <v>0</v>
      </c>
    </row>
    <row r="46" spans="1:15" x14ac:dyDescent="0.15">
      <c r="A46" s="8" t="s">
        <v>13</v>
      </c>
      <c r="B46" s="9" t="s">
        <v>141</v>
      </c>
      <c r="C46" s="8" t="s">
        <v>15</v>
      </c>
      <c r="D46" s="10" t="s">
        <v>110</v>
      </c>
      <c r="E46" s="11" t="s">
        <v>111</v>
      </c>
      <c r="F46" s="19">
        <v>6.11</v>
      </c>
      <c r="G46" s="19">
        <v>6.12</v>
      </c>
      <c r="H46" s="13">
        <v>1</v>
      </c>
      <c r="I46" s="14">
        <v>1</v>
      </c>
      <c r="J46" s="15" t="s">
        <v>26</v>
      </c>
      <c r="K46" s="14" t="s">
        <v>19</v>
      </c>
      <c r="L46" s="14">
        <v>430</v>
      </c>
      <c r="M46" s="14">
        <f t="shared" si="0"/>
        <v>430</v>
      </c>
      <c r="N46" s="47">
        <f>VLOOKUP(B46,[1]Sheet1!$A:$B,2,0)</f>
        <v>430</v>
      </c>
      <c r="O46" s="47">
        <f t="shared" si="1"/>
        <v>0</v>
      </c>
    </row>
    <row r="47" spans="1:15" x14ac:dyDescent="0.15">
      <c r="A47" s="8" t="s">
        <v>13</v>
      </c>
      <c r="B47" s="9" t="s">
        <v>142</v>
      </c>
      <c r="C47" s="8" t="s">
        <v>15</v>
      </c>
      <c r="D47" s="10" t="s">
        <v>65</v>
      </c>
      <c r="E47" s="11" t="s">
        <v>143</v>
      </c>
      <c r="F47" s="19">
        <v>6.11</v>
      </c>
      <c r="G47" s="19">
        <v>6.12</v>
      </c>
      <c r="H47" s="13">
        <v>1</v>
      </c>
      <c r="I47" s="14">
        <v>1</v>
      </c>
      <c r="J47" s="15" t="s">
        <v>18</v>
      </c>
      <c r="K47" s="14" t="s">
        <v>19</v>
      </c>
      <c r="L47" s="14">
        <v>380</v>
      </c>
      <c r="M47" s="14">
        <f t="shared" si="0"/>
        <v>380</v>
      </c>
      <c r="N47" s="47">
        <f>VLOOKUP(B47,[1]Sheet1!$A:$B,2,0)</f>
        <v>380</v>
      </c>
      <c r="O47" s="47">
        <f t="shared" si="1"/>
        <v>0</v>
      </c>
    </row>
    <row r="48" spans="1:15" x14ac:dyDescent="0.15">
      <c r="A48" s="8" t="s">
        <v>13</v>
      </c>
      <c r="B48" s="9" t="s">
        <v>144</v>
      </c>
      <c r="C48" s="8" t="s">
        <v>15</v>
      </c>
      <c r="D48" s="10" t="s">
        <v>114</v>
      </c>
      <c r="E48" s="11" t="s">
        <v>115</v>
      </c>
      <c r="F48" s="19">
        <v>6.11</v>
      </c>
      <c r="G48" s="19">
        <v>6.12</v>
      </c>
      <c r="H48" s="13">
        <v>1</v>
      </c>
      <c r="I48" s="14">
        <v>1</v>
      </c>
      <c r="J48" s="15" t="s">
        <v>38</v>
      </c>
      <c r="K48" s="14" t="s">
        <v>19</v>
      </c>
      <c r="L48" s="14">
        <v>430</v>
      </c>
      <c r="M48" s="14">
        <f t="shared" si="0"/>
        <v>430</v>
      </c>
      <c r="N48" s="47">
        <f>VLOOKUP(B48,[1]Sheet1!$A:$B,2,0)</f>
        <v>430</v>
      </c>
      <c r="O48" s="47">
        <f t="shared" si="1"/>
        <v>0</v>
      </c>
    </row>
    <row r="49" spans="1:15" x14ac:dyDescent="0.15">
      <c r="A49" s="8" t="s">
        <v>13</v>
      </c>
      <c r="B49" s="9" t="s">
        <v>145</v>
      </c>
      <c r="C49" s="8" t="s">
        <v>15</v>
      </c>
      <c r="D49" s="10" t="s">
        <v>120</v>
      </c>
      <c r="E49" s="11" t="s">
        <v>121</v>
      </c>
      <c r="F49" s="19">
        <v>6.11</v>
      </c>
      <c r="G49" s="19">
        <v>6.12</v>
      </c>
      <c r="H49" s="13">
        <v>1</v>
      </c>
      <c r="I49" s="14">
        <v>1</v>
      </c>
      <c r="J49" s="15" t="s">
        <v>18</v>
      </c>
      <c r="K49" s="14" t="s">
        <v>19</v>
      </c>
      <c r="L49" s="14">
        <v>380</v>
      </c>
      <c r="M49" s="14">
        <f t="shared" si="0"/>
        <v>380</v>
      </c>
      <c r="N49" s="47">
        <f>VLOOKUP(B49,[1]Sheet1!$A:$B,2,0)</f>
        <v>380</v>
      </c>
      <c r="O49" s="47">
        <f t="shared" si="1"/>
        <v>0</v>
      </c>
    </row>
    <row r="50" spans="1:15" x14ac:dyDescent="0.15">
      <c r="A50" s="8" t="s">
        <v>13</v>
      </c>
      <c r="B50" s="9" t="s">
        <v>146</v>
      </c>
      <c r="C50" s="8" t="s">
        <v>15</v>
      </c>
      <c r="D50" s="10" t="s">
        <v>123</v>
      </c>
      <c r="E50" s="11" t="s">
        <v>25</v>
      </c>
      <c r="F50" s="19">
        <v>6.11</v>
      </c>
      <c r="G50" s="19">
        <v>6.12</v>
      </c>
      <c r="H50" s="13">
        <v>1</v>
      </c>
      <c r="I50" s="14">
        <v>1</v>
      </c>
      <c r="J50" s="15" t="s">
        <v>26</v>
      </c>
      <c r="K50" s="14" t="s">
        <v>19</v>
      </c>
      <c r="L50" s="14">
        <v>430</v>
      </c>
      <c r="M50" s="14">
        <f t="shared" si="0"/>
        <v>430</v>
      </c>
      <c r="N50" s="47">
        <f>VLOOKUP(B50,[1]Sheet1!$A:$B,2,0)</f>
        <v>430</v>
      </c>
      <c r="O50" s="47">
        <f t="shared" si="1"/>
        <v>0</v>
      </c>
    </row>
    <row r="51" spans="1:15" x14ac:dyDescent="0.15">
      <c r="A51" s="8" t="s">
        <v>13</v>
      </c>
      <c r="B51" s="9" t="s">
        <v>147</v>
      </c>
      <c r="C51" s="8" t="s">
        <v>15</v>
      </c>
      <c r="D51" s="10" t="s">
        <v>128</v>
      </c>
      <c r="E51" s="11" t="s">
        <v>129</v>
      </c>
      <c r="F51" s="19">
        <v>6.11</v>
      </c>
      <c r="G51" s="19">
        <v>6.12</v>
      </c>
      <c r="H51" s="13">
        <v>1</v>
      </c>
      <c r="I51" s="14">
        <v>1</v>
      </c>
      <c r="J51" s="15" t="s">
        <v>38</v>
      </c>
      <c r="K51" s="14" t="s">
        <v>19</v>
      </c>
      <c r="L51" s="14">
        <v>430</v>
      </c>
      <c r="M51" s="14">
        <f t="shared" si="0"/>
        <v>430</v>
      </c>
      <c r="N51" s="47">
        <f>VLOOKUP(B51,[1]Sheet1!$A:$B,2,0)</f>
        <v>430</v>
      </c>
      <c r="O51" s="47">
        <f t="shared" si="1"/>
        <v>0</v>
      </c>
    </row>
    <row r="52" spans="1:15" x14ac:dyDescent="0.15">
      <c r="A52" s="8" t="s">
        <v>13</v>
      </c>
      <c r="B52" s="9" t="s">
        <v>148</v>
      </c>
      <c r="C52" s="8" t="s">
        <v>15</v>
      </c>
      <c r="D52" s="10" t="s">
        <v>74</v>
      </c>
      <c r="E52" s="11" t="s">
        <v>149</v>
      </c>
      <c r="F52" s="18">
        <v>6.1</v>
      </c>
      <c r="G52" s="18">
        <v>6.12</v>
      </c>
      <c r="H52" s="13">
        <v>1</v>
      </c>
      <c r="I52" s="14">
        <v>2</v>
      </c>
      <c r="J52" s="15" t="s">
        <v>18</v>
      </c>
      <c r="K52" s="14" t="s">
        <v>19</v>
      </c>
      <c r="L52" s="14">
        <v>380</v>
      </c>
      <c r="M52" s="14">
        <f t="shared" si="0"/>
        <v>760</v>
      </c>
      <c r="N52" s="47">
        <f>VLOOKUP(B52,[1]Sheet1!$A:$B,2,0)</f>
        <v>760</v>
      </c>
      <c r="O52" s="47">
        <f t="shared" si="1"/>
        <v>0</v>
      </c>
    </row>
    <row r="53" spans="1:15" x14ac:dyDescent="0.15">
      <c r="A53" s="8" t="s">
        <v>13</v>
      </c>
      <c r="B53" s="9" t="s">
        <v>150</v>
      </c>
      <c r="C53" s="8" t="s">
        <v>15</v>
      </c>
      <c r="D53" s="10" t="s">
        <v>151</v>
      </c>
      <c r="E53" s="11" t="s">
        <v>152</v>
      </c>
      <c r="F53" s="19">
        <v>6.11</v>
      </c>
      <c r="G53" s="19">
        <v>6.12</v>
      </c>
      <c r="H53" s="13">
        <v>1</v>
      </c>
      <c r="I53" s="14">
        <v>1</v>
      </c>
      <c r="J53" s="15" t="s">
        <v>133</v>
      </c>
      <c r="K53" s="14" t="s">
        <v>19</v>
      </c>
      <c r="L53" s="14">
        <v>480</v>
      </c>
      <c r="M53" s="14">
        <f t="shared" si="0"/>
        <v>480</v>
      </c>
      <c r="N53" s="47">
        <f>VLOOKUP(B53,[1]Sheet1!$A:$B,2,0)</f>
        <v>480</v>
      </c>
      <c r="O53" s="47">
        <f t="shared" si="1"/>
        <v>0</v>
      </c>
    </row>
    <row r="54" spans="1:15" x14ac:dyDescent="0.15">
      <c r="A54" s="8" t="s">
        <v>13</v>
      </c>
      <c r="B54" s="9" t="s">
        <v>153</v>
      </c>
      <c r="C54" s="8" t="s">
        <v>15</v>
      </c>
      <c r="D54" s="10" t="s">
        <v>36</v>
      </c>
      <c r="E54" s="11" t="s">
        <v>154</v>
      </c>
      <c r="F54" s="18">
        <v>6.1</v>
      </c>
      <c r="G54" s="18">
        <v>6.12</v>
      </c>
      <c r="H54" s="13">
        <v>1</v>
      </c>
      <c r="I54" s="14">
        <v>2</v>
      </c>
      <c r="J54" s="15" t="s">
        <v>38</v>
      </c>
      <c r="K54" s="14" t="s">
        <v>19</v>
      </c>
      <c r="L54" s="14">
        <v>430</v>
      </c>
      <c r="M54" s="14">
        <f t="shared" si="0"/>
        <v>860</v>
      </c>
      <c r="N54" s="47">
        <f>VLOOKUP(B54,[1]Sheet1!$A:$B,2,0)</f>
        <v>860</v>
      </c>
      <c r="O54" s="47">
        <f t="shared" si="1"/>
        <v>0</v>
      </c>
    </row>
    <row r="55" spans="1:15" x14ac:dyDescent="0.15">
      <c r="A55" s="8" t="s">
        <v>13</v>
      </c>
      <c r="B55" s="9" t="s">
        <v>155</v>
      </c>
      <c r="C55" s="8" t="s">
        <v>15</v>
      </c>
      <c r="D55" s="20" t="s">
        <v>156</v>
      </c>
      <c r="E55" s="21" t="s">
        <v>157</v>
      </c>
      <c r="F55" s="22">
        <v>6.7</v>
      </c>
      <c r="G55" s="23">
        <v>6.13</v>
      </c>
      <c r="H55" s="24">
        <v>1</v>
      </c>
      <c r="I55" s="24">
        <v>6</v>
      </c>
      <c r="J55" s="25" t="s">
        <v>18</v>
      </c>
      <c r="K55" s="24" t="s">
        <v>19</v>
      </c>
      <c r="L55" s="24">
        <v>380</v>
      </c>
      <c r="M55" s="24">
        <f t="shared" si="0"/>
        <v>2280</v>
      </c>
      <c r="N55" s="47">
        <f>VLOOKUP(B55,[1]Sheet1!$A:$B,2,0)</f>
        <v>2280</v>
      </c>
      <c r="O55" s="47">
        <f t="shared" si="1"/>
        <v>0</v>
      </c>
    </row>
    <row r="56" spans="1:15" x14ac:dyDescent="0.15">
      <c r="A56" s="8" t="s">
        <v>13</v>
      </c>
      <c r="B56" s="9" t="s">
        <v>158</v>
      </c>
      <c r="C56" s="8" t="s">
        <v>15</v>
      </c>
      <c r="D56" s="10" t="s">
        <v>159</v>
      </c>
      <c r="E56" s="11" t="s">
        <v>118</v>
      </c>
      <c r="F56" s="12">
        <v>6.11</v>
      </c>
      <c r="G56" s="18">
        <v>6.13</v>
      </c>
      <c r="H56" s="13">
        <v>1</v>
      </c>
      <c r="I56" s="14">
        <v>2</v>
      </c>
      <c r="J56" s="15" t="s">
        <v>18</v>
      </c>
      <c r="K56" s="14" t="s">
        <v>19</v>
      </c>
      <c r="L56" s="14">
        <v>380</v>
      </c>
      <c r="M56" s="14">
        <f t="shared" si="0"/>
        <v>760</v>
      </c>
      <c r="N56" s="47">
        <f>VLOOKUP(B56,[1]Sheet1!$A:$B,2,0)</f>
        <v>760</v>
      </c>
      <c r="O56" s="47">
        <f t="shared" si="1"/>
        <v>0</v>
      </c>
    </row>
    <row r="57" spans="1:15" x14ac:dyDescent="0.15">
      <c r="A57" s="8" t="s">
        <v>13</v>
      </c>
      <c r="B57" s="9" t="s">
        <v>160</v>
      </c>
      <c r="C57" s="8" t="s">
        <v>15</v>
      </c>
      <c r="D57" s="10" t="s">
        <v>96</v>
      </c>
      <c r="E57" s="11" t="s">
        <v>161</v>
      </c>
      <c r="F57" s="12">
        <v>6.12</v>
      </c>
      <c r="G57" s="18">
        <v>6.13</v>
      </c>
      <c r="H57" s="13">
        <v>1</v>
      </c>
      <c r="I57" s="14">
        <v>1</v>
      </c>
      <c r="J57" s="15" t="s">
        <v>38</v>
      </c>
      <c r="K57" s="14" t="s">
        <v>19</v>
      </c>
      <c r="L57" s="14">
        <v>430</v>
      </c>
      <c r="M57" s="14">
        <f t="shared" si="0"/>
        <v>430</v>
      </c>
      <c r="N57" s="47">
        <f>VLOOKUP(B57,[1]Sheet1!$A:$B,2,0)</f>
        <v>430</v>
      </c>
      <c r="O57" s="47">
        <f t="shared" si="1"/>
        <v>0</v>
      </c>
    </row>
    <row r="58" spans="1:15" x14ac:dyDescent="0.15">
      <c r="A58" s="8" t="s">
        <v>13</v>
      </c>
      <c r="B58" s="9" t="s">
        <v>162</v>
      </c>
      <c r="C58" s="8" t="s">
        <v>15</v>
      </c>
      <c r="D58" s="10" t="s">
        <v>163</v>
      </c>
      <c r="E58" s="11" t="s">
        <v>164</v>
      </c>
      <c r="F58" s="18">
        <v>6.1</v>
      </c>
      <c r="G58" s="18">
        <v>6.13</v>
      </c>
      <c r="H58" s="13">
        <v>1</v>
      </c>
      <c r="I58" s="14">
        <v>3</v>
      </c>
      <c r="J58" s="15" t="s">
        <v>26</v>
      </c>
      <c r="K58" s="14" t="s">
        <v>19</v>
      </c>
      <c r="L58" s="14">
        <v>430</v>
      </c>
      <c r="M58" s="14">
        <f t="shared" si="0"/>
        <v>1290</v>
      </c>
      <c r="N58" s="47">
        <f>VLOOKUP(B58,[1]Sheet1!$A:$B,2,0)</f>
        <v>1290</v>
      </c>
      <c r="O58" s="47">
        <f t="shared" si="1"/>
        <v>0</v>
      </c>
    </row>
    <row r="59" spans="1:15" x14ac:dyDescent="0.15">
      <c r="A59" s="8" t="s">
        <v>13</v>
      </c>
      <c r="B59" s="9" t="s">
        <v>165</v>
      </c>
      <c r="C59" s="8" t="s">
        <v>15</v>
      </c>
      <c r="D59" s="10" t="s">
        <v>166</v>
      </c>
      <c r="E59" s="11" t="s">
        <v>167</v>
      </c>
      <c r="F59" s="18">
        <v>6.1</v>
      </c>
      <c r="G59" s="18">
        <v>6.13</v>
      </c>
      <c r="H59" s="13">
        <v>1</v>
      </c>
      <c r="I59" s="14">
        <v>3</v>
      </c>
      <c r="J59" s="15" t="s">
        <v>18</v>
      </c>
      <c r="K59" s="14" t="s">
        <v>19</v>
      </c>
      <c r="L59" s="14">
        <v>380</v>
      </c>
      <c r="M59" s="14">
        <f t="shared" si="0"/>
        <v>1140</v>
      </c>
      <c r="N59" s="47">
        <f>VLOOKUP(B59,[1]Sheet1!$A:$B,2,0)</f>
        <v>1140</v>
      </c>
      <c r="O59" s="47">
        <f t="shared" si="1"/>
        <v>0</v>
      </c>
    </row>
    <row r="60" spans="1:15" x14ac:dyDescent="0.15">
      <c r="A60" s="8" t="s">
        <v>13</v>
      </c>
      <c r="B60" s="9" t="s">
        <v>168</v>
      </c>
      <c r="C60" s="8" t="s">
        <v>15</v>
      </c>
      <c r="D60" s="10" t="s">
        <v>169</v>
      </c>
      <c r="E60" s="11" t="s">
        <v>170</v>
      </c>
      <c r="F60" s="12">
        <v>6.1</v>
      </c>
      <c r="G60" s="18">
        <v>6.14</v>
      </c>
      <c r="H60" s="13">
        <v>1</v>
      </c>
      <c r="I60" s="14">
        <v>13</v>
      </c>
      <c r="J60" s="15" t="s">
        <v>18</v>
      </c>
      <c r="K60" s="14" t="s">
        <v>19</v>
      </c>
      <c r="L60" s="14">
        <v>380</v>
      </c>
      <c r="M60" s="14">
        <f t="shared" si="0"/>
        <v>4940</v>
      </c>
      <c r="N60" s="47">
        <f>VLOOKUP(B60,[1]Sheet1!$A:$B,2,0)</f>
        <v>4940</v>
      </c>
      <c r="O60" s="47">
        <f t="shared" si="1"/>
        <v>0</v>
      </c>
    </row>
    <row r="61" spans="1:15" x14ac:dyDescent="0.15">
      <c r="A61" s="8" t="s">
        <v>13</v>
      </c>
      <c r="B61" s="9" t="s">
        <v>171</v>
      </c>
      <c r="C61" s="8" t="s">
        <v>15</v>
      </c>
      <c r="D61" s="10" t="s">
        <v>123</v>
      </c>
      <c r="E61" s="11" t="s">
        <v>172</v>
      </c>
      <c r="F61" s="12">
        <v>6.13</v>
      </c>
      <c r="G61" s="18">
        <v>6.14</v>
      </c>
      <c r="H61" s="13">
        <v>1</v>
      </c>
      <c r="I61" s="14">
        <v>1</v>
      </c>
      <c r="J61" s="15" t="s">
        <v>26</v>
      </c>
      <c r="K61" s="14" t="s">
        <v>19</v>
      </c>
      <c r="L61" s="14">
        <v>430</v>
      </c>
      <c r="M61" s="14">
        <f t="shared" si="0"/>
        <v>430</v>
      </c>
      <c r="N61" s="47">
        <f>VLOOKUP(B61,[1]Sheet1!$A:$B,2,0)</f>
        <v>430</v>
      </c>
      <c r="O61" s="47">
        <f t="shared" si="1"/>
        <v>0</v>
      </c>
    </row>
    <row r="62" spans="1:15" x14ac:dyDescent="0.15">
      <c r="A62" s="8" t="s">
        <v>13</v>
      </c>
      <c r="B62" s="9" t="s">
        <v>173</v>
      </c>
      <c r="C62" s="8" t="s">
        <v>15</v>
      </c>
      <c r="D62" s="10" t="s">
        <v>139</v>
      </c>
      <c r="E62" s="11" t="s">
        <v>174</v>
      </c>
      <c r="F62" s="12">
        <v>6.15</v>
      </c>
      <c r="G62" s="18">
        <v>6.16</v>
      </c>
      <c r="H62" s="13">
        <v>1</v>
      </c>
      <c r="I62" s="14">
        <v>1</v>
      </c>
      <c r="J62" s="15" t="s">
        <v>26</v>
      </c>
      <c r="K62" s="14" t="s">
        <v>19</v>
      </c>
      <c r="L62" s="14">
        <v>430</v>
      </c>
      <c r="M62" s="14">
        <f t="shared" si="0"/>
        <v>430</v>
      </c>
      <c r="N62" s="47">
        <f>VLOOKUP(B62,[1]Sheet1!$A:$B,2,0)</f>
        <v>430</v>
      </c>
      <c r="O62" s="47">
        <f t="shared" si="1"/>
        <v>0</v>
      </c>
    </row>
    <row r="63" spans="1:15" x14ac:dyDescent="0.15">
      <c r="A63" s="8" t="s">
        <v>13</v>
      </c>
      <c r="B63" s="9" t="s">
        <v>175</v>
      </c>
      <c r="C63" s="8" t="s">
        <v>15</v>
      </c>
      <c r="D63" s="10" t="s">
        <v>176</v>
      </c>
      <c r="E63" s="11" t="s">
        <v>177</v>
      </c>
      <c r="F63" s="12">
        <v>6.15</v>
      </c>
      <c r="G63" s="18">
        <v>6.16</v>
      </c>
      <c r="H63" s="13">
        <v>1</v>
      </c>
      <c r="I63" s="14">
        <v>1</v>
      </c>
      <c r="J63" s="15" t="s">
        <v>133</v>
      </c>
      <c r="K63" s="14" t="s">
        <v>19</v>
      </c>
      <c r="L63" s="14">
        <v>480</v>
      </c>
      <c r="M63" s="14">
        <f t="shared" si="0"/>
        <v>480</v>
      </c>
      <c r="N63" s="47">
        <f>VLOOKUP(B63,[1]Sheet1!$A:$B,2,0)</f>
        <v>480</v>
      </c>
      <c r="O63" s="47">
        <f t="shared" si="1"/>
        <v>0</v>
      </c>
    </row>
    <row r="64" spans="1:15" x14ac:dyDescent="0.15">
      <c r="A64" s="8" t="s">
        <v>13</v>
      </c>
      <c r="B64" s="9" t="s">
        <v>178</v>
      </c>
      <c r="C64" s="8" t="s">
        <v>15</v>
      </c>
      <c r="D64" s="10" t="s">
        <v>51</v>
      </c>
      <c r="E64" s="11" t="s">
        <v>154</v>
      </c>
      <c r="F64" s="12">
        <v>6.15</v>
      </c>
      <c r="G64" s="18">
        <v>6.16</v>
      </c>
      <c r="H64" s="13">
        <v>1</v>
      </c>
      <c r="I64" s="14">
        <v>1</v>
      </c>
      <c r="J64" s="15" t="s">
        <v>38</v>
      </c>
      <c r="K64" s="14" t="s">
        <v>19</v>
      </c>
      <c r="L64" s="14">
        <v>430</v>
      </c>
      <c r="M64" s="14">
        <f t="shared" si="0"/>
        <v>430</v>
      </c>
      <c r="N64" s="47">
        <f>VLOOKUP(B64,[1]Sheet1!$A:$B,2,0)</f>
        <v>430</v>
      </c>
      <c r="O64" s="47">
        <f t="shared" si="1"/>
        <v>0</v>
      </c>
    </row>
    <row r="65" spans="1:15" x14ac:dyDescent="0.15">
      <c r="A65" s="8" t="s">
        <v>13</v>
      </c>
      <c r="B65" s="9" t="s">
        <v>179</v>
      </c>
      <c r="C65" s="8" t="s">
        <v>15</v>
      </c>
      <c r="D65" s="10" t="s">
        <v>180</v>
      </c>
      <c r="E65" s="11" t="s">
        <v>181</v>
      </c>
      <c r="F65" s="12">
        <v>6.15</v>
      </c>
      <c r="G65" s="18">
        <v>6.17</v>
      </c>
      <c r="H65" s="13">
        <v>1</v>
      </c>
      <c r="I65" s="14">
        <v>2</v>
      </c>
      <c r="J65" s="15" t="s">
        <v>18</v>
      </c>
      <c r="K65" s="14" t="s">
        <v>19</v>
      </c>
      <c r="L65" s="14">
        <v>380</v>
      </c>
      <c r="M65" s="14">
        <f t="shared" si="0"/>
        <v>760</v>
      </c>
      <c r="N65" s="47">
        <f>VLOOKUP(B65,[1]Sheet1!$A:$B,2,0)</f>
        <v>760</v>
      </c>
      <c r="O65" s="47">
        <f t="shared" si="1"/>
        <v>0</v>
      </c>
    </row>
    <row r="66" spans="1:15" x14ac:dyDescent="0.15">
      <c r="A66" s="8" t="s">
        <v>13</v>
      </c>
      <c r="B66" s="9" t="s">
        <v>182</v>
      </c>
      <c r="C66" s="8" t="s">
        <v>15</v>
      </c>
      <c r="D66" s="10" t="s">
        <v>183</v>
      </c>
      <c r="E66" s="11" t="s">
        <v>140</v>
      </c>
      <c r="F66" s="12">
        <v>6.14</v>
      </c>
      <c r="G66" s="18">
        <v>6.17</v>
      </c>
      <c r="H66" s="13">
        <v>1</v>
      </c>
      <c r="I66" s="14">
        <v>3</v>
      </c>
      <c r="J66" s="15" t="s">
        <v>26</v>
      </c>
      <c r="K66" s="14" t="s">
        <v>19</v>
      </c>
      <c r="L66" s="14">
        <v>430</v>
      </c>
      <c r="M66" s="14">
        <f t="shared" ref="M66:M119" si="2">L66*I66</f>
        <v>1290</v>
      </c>
      <c r="N66" s="47">
        <f>VLOOKUP(B66,[1]Sheet1!$A:$B,2,0)</f>
        <v>1290</v>
      </c>
      <c r="O66" s="47">
        <f t="shared" si="1"/>
        <v>0</v>
      </c>
    </row>
    <row r="67" spans="1:15" x14ac:dyDescent="0.15">
      <c r="A67" s="8" t="s">
        <v>13</v>
      </c>
      <c r="B67" s="9" t="s">
        <v>184</v>
      </c>
      <c r="C67" s="8" t="s">
        <v>15</v>
      </c>
      <c r="D67" s="10" t="s">
        <v>185</v>
      </c>
      <c r="E67" s="11" t="s">
        <v>174</v>
      </c>
      <c r="F67" s="17">
        <v>6.16</v>
      </c>
      <c r="G67" s="19">
        <v>6.17</v>
      </c>
      <c r="H67" s="13">
        <v>1</v>
      </c>
      <c r="I67" s="14">
        <v>1</v>
      </c>
      <c r="J67" s="15" t="s">
        <v>26</v>
      </c>
      <c r="K67" s="14" t="s">
        <v>19</v>
      </c>
      <c r="L67" s="14">
        <v>430</v>
      </c>
      <c r="M67" s="14">
        <f t="shared" si="2"/>
        <v>430</v>
      </c>
      <c r="N67" s="47">
        <f>VLOOKUP(B67,[1]Sheet1!$A:$B,2,0)</f>
        <v>430</v>
      </c>
      <c r="O67" s="47">
        <f t="shared" ref="O67:O120" si="3">M67-N67</f>
        <v>0</v>
      </c>
    </row>
    <row r="68" spans="1:15" x14ac:dyDescent="0.15">
      <c r="A68" s="8" t="s">
        <v>13</v>
      </c>
      <c r="B68" s="9" t="s">
        <v>186</v>
      </c>
      <c r="C68" s="8" t="s">
        <v>15</v>
      </c>
      <c r="D68" s="10" t="s">
        <v>187</v>
      </c>
      <c r="E68" s="11" t="s">
        <v>188</v>
      </c>
      <c r="F68" s="17">
        <v>6.16</v>
      </c>
      <c r="G68" s="19">
        <v>6.17</v>
      </c>
      <c r="H68" s="13">
        <v>1</v>
      </c>
      <c r="I68" s="14">
        <v>1</v>
      </c>
      <c r="J68" s="15" t="s">
        <v>38</v>
      </c>
      <c r="K68" s="14" t="s">
        <v>19</v>
      </c>
      <c r="L68" s="14">
        <v>430</v>
      </c>
      <c r="M68" s="14">
        <f t="shared" si="2"/>
        <v>430</v>
      </c>
      <c r="N68" s="47">
        <f>VLOOKUP(B68,[1]Sheet1!$A:$B,2,0)</f>
        <v>430</v>
      </c>
      <c r="O68" s="47">
        <f t="shared" si="3"/>
        <v>0</v>
      </c>
    </row>
    <row r="69" spans="1:15" x14ac:dyDescent="0.15">
      <c r="A69" s="8" t="s">
        <v>13</v>
      </c>
      <c r="B69" s="9" t="s">
        <v>189</v>
      </c>
      <c r="C69" s="8" t="s">
        <v>15</v>
      </c>
      <c r="D69" s="10" t="s">
        <v>190</v>
      </c>
      <c r="E69" s="11" t="s">
        <v>105</v>
      </c>
      <c r="F69" s="12">
        <v>6.17</v>
      </c>
      <c r="G69" s="18">
        <v>6.18</v>
      </c>
      <c r="H69" s="13">
        <v>1</v>
      </c>
      <c r="I69" s="14">
        <v>1</v>
      </c>
      <c r="J69" s="15" t="s">
        <v>26</v>
      </c>
      <c r="K69" s="14" t="s">
        <v>19</v>
      </c>
      <c r="L69" s="14">
        <v>430</v>
      </c>
      <c r="M69" s="14">
        <f t="shared" si="2"/>
        <v>430</v>
      </c>
      <c r="N69" s="47">
        <f>VLOOKUP(B69,[1]Sheet1!$A:$B,2,0)</f>
        <v>430</v>
      </c>
      <c r="O69" s="47">
        <f t="shared" si="3"/>
        <v>0</v>
      </c>
    </row>
    <row r="70" spans="1:15" x14ac:dyDescent="0.15">
      <c r="A70" s="8" t="s">
        <v>13</v>
      </c>
      <c r="B70" s="9" t="s">
        <v>191</v>
      </c>
      <c r="C70" s="8" t="s">
        <v>15</v>
      </c>
      <c r="D70" s="10" t="s">
        <v>192</v>
      </c>
      <c r="E70" s="11" t="s">
        <v>193</v>
      </c>
      <c r="F70" s="12">
        <v>6.16</v>
      </c>
      <c r="G70" s="18">
        <v>6.18</v>
      </c>
      <c r="H70" s="13">
        <v>1</v>
      </c>
      <c r="I70" s="14">
        <v>2</v>
      </c>
      <c r="J70" s="15" t="s">
        <v>26</v>
      </c>
      <c r="K70" s="14" t="s">
        <v>19</v>
      </c>
      <c r="L70" s="14">
        <v>430</v>
      </c>
      <c r="M70" s="14">
        <f t="shared" si="2"/>
        <v>860</v>
      </c>
      <c r="N70" s="47">
        <f>VLOOKUP(B70,[1]Sheet1!$A:$B,2,0)</f>
        <v>860</v>
      </c>
      <c r="O70" s="47">
        <f t="shared" si="3"/>
        <v>0</v>
      </c>
    </row>
    <row r="71" spans="1:15" x14ac:dyDescent="0.15">
      <c r="A71" s="8" t="s">
        <v>13</v>
      </c>
      <c r="B71" s="9" t="s">
        <v>194</v>
      </c>
      <c r="C71" s="8" t="s">
        <v>15</v>
      </c>
      <c r="D71" s="10" t="s">
        <v>195</v>
      </c>
      <c r="E71" s="11" t="s">
        <v>72</v>
      </c>
      <c r="F71" s="12">
        <v>6.17</v>
      </c>
      <c r="G71" s="18">
        <v>6.18</v>
      </c>
      <c r="H71" s="13">
        <v>1</v>
      </c>
      <c r="I71" s="14">
        <v>1</v>
      </c>
      <c r="J71" s="15" t="s">
        <v>18</v>
      </c>
      <c r="K71" s="14" t="s">
        <v>19</v>
      </c>
      <c r="L71" s="14">
        <v>380</v>
      </c>
      <c r="M71" s="14">
        <f t="shared" si="2"/>
        <v>380</v>
      </c>
      <c r="N71" s="47">
        <f>VLOOKUP(B71,[1]Sheet1!$A:$B,2,0)</f>
        <v>380</v>
      </c>
      <c r="O71" s="47">
        <f t="shared" si="3"/>
        <v>0</v>
      </c>
    </row>
    <row r="72" spans="1:15" x14ac:dyDescent="0.15">
      <c r="A72" s="8" t="s">
        <v>13</v>
      </c>
      <c r="B72" s="9" t="s">
        <v>196</v>
      </c>
      <c r="C72" s="8" t="s">
        <v>15</v>
      </c>
      <c r="D72" s="10" t="s">
        <v>89</v>
      </c>
      <c r="E72" s="11" t="s">
        <v>115</v>
      </c>
      <c r="F72" s="12">
        <v>6.15</v>
      </c>
      <c r="G72" s="18">
        <v>6.18</v>
      </c>
      <c r="H72" s="13">
        <v>1</v>
      </c>
      <c r="I72" s="14">
        <v>3</v>
      </c>
      <c r="J72" s="15" t="s">
        <v>18</v>
      </c>
      <c r="K72" s="14" t="s">
        <v>19</v>
      </c>
      <c r="L72" s="14">
        <v>380</v>
      </c>
      <c r="M72" s="14">
        <f t="shared" si="2"/>
        <v>1140</v>
      </c>
      <c r="N72" s="47">
        <f>VLOOKUP(B72,[1]Sheet1!$A:$B,2,0)</f>
        <v>1140</v>
      </c>
      <c r="O72" s="47">
        <f t="shared" si="3"/>
        <v>0</v>
      </c>
    </row>
    <row r="73" spans="1:15" x14ac:dyDescent="0.15">
      <c r="A73" s="8" t="s">
        <v>13</v>
      </c>
      <c r="B73" s="9" t="s">
        <v>197</v>
      </c>
      <c r="C73" s="8" t="s">
        <v>15</v>
      </c>
      <c r="D73" s="10" t="s">
        <v>198</v>
      </c>
      <c r="E73" s="11" t="s">
        <v>199</v>
      </c>
      <c r="F73" s="12">
        <v>6.13</v>
      </c>
      <c r="G73" s="18">
        <v>6.18</v>
      </c>
      <c r="H73" s="13">
        <v>1</v>
      </c>
      <c r="I73" s="14">
        <v>5</v>
      </c>
      <c r="J73" s="15" t="s">
        <v>18</v>
      </c>
      <c r="K73" s="14" t="s">
        <v>19</v>
      </c>
      <c r="L73" s="14">
        <v>380</v>
      </c>
      <c r="M73" s="14">
        <f t="shared" si="2"/>
        <v>1900</v>
      </c>
      <c r="N73" s="47">
        <f>VLOOKUP(B73,[1]Sheet1!$A:$B,2,0)</f>
        <v>1900</v>
      </c>
      <c r="O73" s="47">
        <f t="shared" si="3"/>
        <v>0</v>
      </c>
    </row>
    <row r="74" spans="1:15" x14ac:dyDescent="0.15">
      <c r="A74" s="8" t="s">
        <v>13</v>
      </c>
      <c r="B74" s="9" t="s">
        <v>200</v>
      </c>
      <c r="C74" s="8" t="s">
        <v>15</v>
      </c>
      <c r="D74" s="10" t="s">
        <v>169</v>
      </c>
      <c r="E74" s="11" t="s">
        <v>170</v>
      </c>
      <c r="F74" s="12">
        <v>6.14</v>
      </c>
      <c r="G74" s="18">
        <v>6.18</v>
      </c>
      <c r="H74" s="13">
        <v>1</v>
      </c>
      <c r="I74" s="14">
        <v>4</v>
      </c>
      <c r="J74" s="15" t="s">
        <v>18</v>
      </c>
      <c r="K74" s="14" t="s">
        <v>19</v>
      </c>
      <c r="L74" s="14">
        <v>380</v>
      </c>
      <c r="M74" s="14">
        <f t="shared" si="2"/>
        <v>1520</v>
      </c>
      <c r="N74" s="47">
        <f>VLOOKUP(B74,[1]Sheet1!$A:$B,2,0)</f>
        <v>1520</v>
      </c>
      <c r="O74" s="47">
        <f t="shared" si="3"/>
        <v>0</v>
      </c>
    </row>
    <row r="75" spans="1:15" x14ac:dyDescent="0.15">
      <c r="A75" s="8" t="s">
        <v>13</v>
      </c>
      <c r="B75" s="9" t="s">
        <v>201</v>
      </c>
      <c r="C75" s="8" t="s">
        <v>15</v>
      </c>
      <c r="D75" s="10" t="s">
        <v>202</v>
      </c>
      <c r="E75" s="11" t="s">
        <v>203</v>
      </c>
      <c r="F75" s="12">
        <v>6.17</v>
      </c>
      <c r="G75" s="18">
        <v>6.18</v>
      </c>
      <c r="H75" s="13">
        <v>1</v>
      </c>
      <c r="I75" s="14">
        <v>1</v>
      </c>
      <c r="J75" s="15" t="s">
        <v>18</v>
      </c>
      <c r="K75" s="14" t="s">
        <v>19</v>
      </c>
      <c r="L75" s="14">
        <v>380</v>
      </c>
      <c r="M75" s="14">
        <f t="shared" si="2"/>
        <v>380</v>
      </c>
      <c r="N75" s="47">
        <f>VLOOKUP(B75,[1]Sheet1!$A:$B,2,0)</f>
        <v>380</v>
      </c>
      <c r="O75" s="47">
        <f t="shared" si="3"/>
        <v>0</v>
      </c>
    </row>
    <row r="76" spans="1:15" x14ac:dyDescent="0.15">
      <c r="A76" s="8" t="s">
        <v>13</v>
      </c>
      <c r="B76" s="9" t="s">
        <v>204</v>
      </c>
      <c r="C76" s="8" t="s">
        <v>15</v>
      </c>
      <c r="D76" s="10" t="s">
        <v>205</v>
      </c>
      <c r="E76" s="11" t="s">
        <v>22</v>
      </c>
      <c r="F76" s="12">
        <v>6.16</v>
      </c>
      <c r="G76" s="18">
        <v>6.18</v>
      </c>
      <c r="H76" s="13">
        <v>1</v>
      </c>
      <c r="I76" s="14">
        <v>2</v>
      </c>
      <c r="J76" s="15" t="s">
        <v>18</v>
      </c>
      <c r="K76" s="14" t="s">
        <v>19</v>
      </c>
      <c r="L76" s="14">
        <v>380</v>
      </c>
      <c r="M76" s="14">
        <f t="shared" si="2"/>
        <v>760</v>
      </c>
      <c r="N76" s="47">
        <f>VLOOKUP(B76,[1]Sheet1!$A:$B,2,0)</f>
        <v>760</v>
      </c>
      <c r="O76" s="47">
        <f t="shared" si="3"/>
        <v>0</v>
      </c>
    </row>
    <row r="77" spans="1:15" x14ac:dyDescent="0.15">
      <c r="A77" s="8" t="s">
        <v>13</v>
      </c>
      <c r="B77" s="9" t="s">
        <v>206</v>
      </c>
      <c r="C77" s="8" t="s">
        <v>15</v>
      </c>
      <c r="D77" s="10" t="s">
        <v>54</v>
      </c>
      <c r="E77" s="11" t="s">
        <v>207</v>
      </c>
      <c r="F77" s="17">
        <v>6.17</v>
      </c>
      <c r="G77" s="19">
        <v>6.18</v>
      </c>
      <c r="H77" s="13">
        <v>1</v>
      </c>
      <c r="I77" s="14">
        <v>1</v>
      </c>
      <c r="J77" s="15" t="s">
        <v>26</v>
      </c>
      <c r="K77" s="14" t="s">
        <v>19</v>
      </c>
      <c r="L77" s="14">
        <v>430</v>
      </c>
      <c r="M77" s="14">
        <f t="shared" si="2"/>
        <v>430</v>
      </c>
      <c r="N77" s="47">
        <f>VLOOKUP(B77,[1]Sheet1!$A:$B,2,0)</f>
        <v>430</v>
      </c>
      <c r="O77" s="47">
        <f t="shared" si="3"/>
        <v>0</v>
      </c>
    </row>
    <row r="78" spans="1:15" x14ac:dyDescent="0.15">
      <c r="A78" s="8" t="s">
        <v>13</v>
      </c>
      <c r="B78" s="9" t="s">
        <v>208</v>
      </c>
      <c r="C78" s="8" t="s">
        <v>15</v>
      </c>
      <c r="D78" s="10" t="s">
        <v>45</v>
      </c>
      <c r="E78" s="11" t="s">
        <v>209</v>
      </c>
      <c r="F78" s="12">
        <v>6.15</v>
      </c>
      <c r="G78" s="18">
        <v>6.18</v>
      </c>
      <c r="H78" s="13">
        <v>1</v>
      </c>
      <c r="I78" s="14">
        <v>3</v>
      </c>
      <c r="J78" s="15" t="s">
        <v>38</v>
      </c>
      <c r="K78" s="14" t="s">
        <v>19</v>
      </c>
      <c r="L78" s="14">
        <v>430</v>
      </c>
      <c r="M78" s="14">
        <f t="shared" si="2"/>
        <v>1290</v>
      </c>
      <c r="N78" s="47">
        <f>VLOOKUP(B78,[1]Sheet1!$A:$B,2,0)</f>
        <v>1290</v>
      </c>
      <c r="O78" s="47">
        <f t="shared" si="3"/>
        <v>0</v>
      </c>
    </row>
    <row r="79" spans="1:15" x14ac:dyDescent="0.15">
      <c r="A79" s="8" t="s">
        <v>13</v>
      </c>
      <c r="B79" s="9" t="s">
        <v>210</v>
      </c>
      <c r="C79" s="8" t="s">
        <v>15</v>
      </c>
      <c r="D79" s="10" t="s">
        <v>151</v>
      </c>
      <c r="E79" s="11" t="s">
        <v>41</v>
      </c>
      <c r="F79" s="17">
        <v>6.17</v>
      </c>
      <c r="G79" s="19">
        <v>6.18</v>
      </c>
      <c r="H79" s="13">
        <v>1</v>
      </c>
      <c r="I79" s="14">
        <v>1</v>
      </c>
      <c r="J79" s="15" t="s">
        <v>18</v>
      </c>
      <c r="K79" s="14" t="s">
        <v>19</v>
      </c>
      <c r="L79" s="14">
        <v>380</v>
      </c>
      <c r="M79" s="14">
        <f t="shared" si="2"/>
        <v>380</v>
      </c>
      <c r="N79" s="47">
        <f>VLOOKUP(B79,[1]Sheet1!$A:$B,2,0)</f>
        <v>380</v>
      </c>
      <c r="O79" s="47">
        <f t="shared" si="3"/>
        <v>0</v>
      </c>
    </row>
    <row r="80" spans="1:15" x14ac:dyDescent="0.15">
      <c r="A80" s="8" t="s">
        <v>13</v>
      </c>
      <c r="B80" s="9" t="s">
        <v>211</v>
      </c>
      <c r="C80" s="8" t="s">
        <v>15</v>
      </c>
      <c r="D80" s="10" t="s">
        <v>212</v>
      </c>
      <c r="E80" s="11" t="s">
        <v>213</v>
      </c>
      <c r="F80" s="12">
        <v>6.15</v>
      </c>
      <c r="G80" s="18">
        <v>6.18</v>
      </c>
      <c r="H80" s="13">
        <v>1</v>
      </c>
      <c r="I80" s="14">
        <v>3</v>
      </c>
      <c r="J80" s="15" t="s">
        <v>38</v>
      </c>
      <c r="K80" s="14" t="s">
        <v>19</v>
      </c>
      <c r="L80" s="14">
        <v>430</v>
      </c>
      <c r="M80" s="14">
        <f t="shared" si="2"/>
        <v>1290</v>
      </c>
      <c r="N80" s="47">
        <f>VLOOKUP(B80,[1]Sheet1!$A:$B,2,0)</f>
        <v>1290</v>
      </c>
      <c r="O80" s="47">
        <f t="shared" si="3"/>
        <v>0</v>
      </c>
    </row>
    <row r="81" spans="1:15" x14ac:dyDescent="0.15">
      <c r="A81" s="8" t="s">
        <v>13</v>
      </c>
      <c r="B81" s="9" t="s">
        <v>214</v>
      </c>
      <c r="C81" s="8" t="s">
        <v>15</v>
      </c>
      <c r="D81" s="10" t="s">
        <v>215</v>
      </c>
      <c r="E81" s="11" t="s">
        <v>216</v>
      </c>
      <c r="F81" s="12">
        <v>6.15</v>
      </c>
      <c r="G81" s="18">
        <v>6.18</v>
      </c>
      <c r="H81" s="13">
        <v>1</v>
      </c>
      <c r="I81" s="14">
        <v>3</v>
      </c>
      <c r="J81" s="15" t="s">
        <v>38</v>
      </c>
      <c r="K81" s="14" t="s">
        <v>19</v>
      </c>
      <c r="L81" s="14">
        <v>430</v>
      </c>
      <c r="M81" s="14">
        <f t="shared" si="2"/>
        <v>1290</v>
      </c>
      <c r="N81" s="47">
        <f>VLOOKUP(B81,[1]Sheet1!$A:$B,2,0)</f>
        <v>1290</v>
      </c>
      <c r="O81" s="47">
        <f t="shared" si="3"/>
        <v>0</v>
      </c>
    </row>
    <row r="82" spans="1:15" x14ac:dyDescent="0.15">
      <c r="A82" s="8" t="s">
        <v>13</v>
      </c>
      <c r="B82" s="9" t="s">
        <v>217</v>
      </c>
      <c r="C82" s="8" t="s">
        <v>15</v>
      </c>
      <c r="D82" s="10" t="s">
        <v>218</v>
      </c>
      <c r="E82" s="11" t="s">
        <v>219</v>
      </c>
      <c r="F82" s="12">
        <v>6.15</v>
      </c>
      <c r="G82" s="18">
        <v>6.18</v>
      </c>
      <c r="H82" s="13">
        <v>1</v>
      </c>
      <c r="I82" s="14">
        <v>3</v>
      </c>
      <c r="J82" s="15" t="s">
        <v>38</v>
      </c>
      <c r="K82" s="14" t="s">
        <v>19</v>
      </c>
      <c r="L82" s="14">
        <v>430</v>
      </c>
      <c r="M82" s="14">
        <f t="shared" si="2"/>
        <v>1290</v>
      </c>
      <c r="N82" s="47">
        <f>VLOOKUP(B82,[1]Sheet1!$A:$B,2,0)</f>
        <v>1290</v>
      </c>
      <c r="O82" s="47">
        <f t="shared" si="3"/>
        <v>0</v>
      </c>
    </row>
    <row r="83" spans="1:15" x14ac:dyDescent="0.15">
      <c r="A83" s="8" t="s">
        <v>13</v>
      </c>
      <c r="B83" s="9" t="s">
        <v>220</v>
      </c>
      <c r="C83" s="8" t="s">
        <v>15</v>
      </c>
      <c r="D83" s="10" t="s">
        <v>221</v>
      </c>
      <c r="E83" s="11" t="s">
        <v>222</v>
      </c>
      <c r="F83" s="17">
        <v>6.17</v>
      </c>
      <c r="G83" s="19">
        <v>6.18</v>
      </c>
      <c r="H83" s="13">
        <v>1</v>
      </c>
      <c r="I83" s="14">
        <v>1</v>
      </c>
      <c r="J83" s="15" t="s">
        <v>223</v>
      </c>
      <c r="K83" s="14" t="s">
        <v>19</v>
      </c>
      <c r="L83" s="14">
        <v>520</v>
      </c>
      <c r="M83" s="14">
        <f t="shared" si="2"/>
        <v>520</v>
      </c>
      <c r="N83" s="47">
        <f>VLOOKUP(B83,[1]Sheet1!$A:$B,2,0)</f>
        <v>520</v>
      </c>
      <c r="O83" s="47">
        <f t="shared" si="3"/>
        <v>0</v>
      </c>
    </row>
    <row r="84" spans="1:15" x14ac:dyDescent="0.15">
      <c r="A84" s="8" t="s">
        <v>13</v>
      </c>
      <c r="B84" s="9" t="s">
        <v>224</v>
      </c>
      <c r="C84" s="8" t="s">
        <v>15</v>
      </c>
      <c r="D84" s="10" t="s">
        <v>225</v>
      </c>
      <c r="E84" s="11" t="s">
        <v>226</v>
      </c>
      <c r="F84" s="12">
        <v>6.19</v>
      </c>
      <c r="G84" s="18">
        <v>6.21</v>
      </c>
      <c r="H84" s="13">
        <v>1</v>
      </c>
      <c r="I84" s="14">
        <v>2</v>
      </c>
      <c r="J84" s="15" t="s">
        <v>18</v>
      </c>
      <c r="K84" s="14" t="s">
        <v>19</v>
      </c>
      <c r="L84" s="14">
        <v>380</v>
      </c>
      <c r="M84" s="14">
        <f t="shared" si="2"/>
        <v>760</v>
      </c>
      <c r="N84" s="47">
        <f>VLOOKUP(B84,[1]Sheet1!$A:$B,2,0)</f>
        <v>760</v>
      </c>
      <c r="O84" s="47">
        <f t="shared" si="3"/>
        <v>0</v>
      </c>
    </row>
    <row r="85" spans="1:15" x14ac:dyDescent="0.15">
      <c r="A85" s="8" t="s">
        <v>13</v>
      </c>
      <c r="B85" s="9" t="s">
        <v>227</v>
      </c>
      <c r="C85" s="8" t="s">
        <v>15</v>
      </c>
      <c r="D85" s="10" t="s">
        <v>228</v>
      </c>
      <c r="E85" s="11" t="s">
        <v>229</v>
      </c>
      <c r="F85" s="12">
        <v>6.13</v>
      </c>
      <c r="G85" s="18">
        <v>6.21</v>
      </c>
      <c r="H85" s="13">
        <v>1</v>
      </c>
      <c r="I85" s="14">
        <v>8</v>
      </c>
      <c r="J85" s="15" t="s">
        <v>38</v>
      </c>
      <c r="K85" s="14" t="s">
        <v>19</v>
      </c>
      <c r="L85" s="14">
        <v>430</v>
      </c>
      <c r="M85" s="14">
        <f t="shared" si="2"/>
        <v>3440</v>
      </c>
      <c r="N85" s="47">
        <f>VLOOKUP(B85,[1]Sheet1!$A:$B,2,0)</f>
        <v>3440</v>
      </c>
      <c r="O85" s="47">
        <f t="shared" si="3"/>
        <v>0</v>
      </c>
    </row>
    <row r="86" spans="1:15" x14ac:dyDescent="0.15">
      <c r="A86" s="8" t="s">
        <v>13</v>
      </c>
      <c r="B86" s="9" t="s">
        <v>230</v>
      </c>
      <c r="C86" s="8" t="s">
        <v>15</v>
      </c>
      <c r="D86" s="10" t="s">
        <v>231</v>
      </c>
      <c r="E86" s="11" t="s">
        <v>105</v>
      </c>
      <c r="F86" s="12">
        <v>6.22</v>
      </c>
      <c r="G86" s="18">
        <v>6.23</v>
      </c>
      <c r="H86" s="13">
        <v>1</v>
      </c>
      <c r="I86" s="14">
        <v>1</v>
      </c>
      <c r="J86" s="15" t="s">
        <v>26</v>
      </c>
      <c r="K86" s="14" t="s">
        <v>19</v>
      </c>
      <c r="L86" s="14">
        <v>430</v>
      </c>
      <c r="M86" s="14">
        <f t="shared" si="2"/>
        <v>430</v>
      </c>
      <c r="N86" s="47">
        <f>VLOOKUP(B86,[1]Sheet1!$A:$B,2,0)</f>
        <v>430</v>
      </c>
      <c r="O86" s="47">
        <f t="shared" si="3"/>
        <v>0</v>
      </c>
    </row>
    <row r="87" spans="1:15" x14ac:dyDescent="0.15">
      <c r="A87" s="8" t="s">
        <v>13</v>
      </c>
      <c r="B87" s="9" t="s">
        <v>232</v>
      </c>
      <c r="C87" s="8" t="s">
        <v>15</v>
      </c>
      <c r="D87" s="10" t="s">
        <v>233</v>
      </c>
      <c r="E87" s="11" t="s">
        <v>193</v>
      </c>
      <c r="F87" s="12">
        <v>6.22</v>
      </c>
      <c r="G87" s="18">
        <v>6.23</v>
      </c>
      <c r="H87" s="13">
        <v>1</v>
      </c>
      <c r="I87" s="14">
        <v>1</v>
      </c>
      <c r="J87" s="15" t="s">
        <v>26</v>
      </c>
      <c r="K87" s="14" t="s">
        <v>19</v>
      </c>
      <c r="L87" s="14">
        <v>430</v>
      </c>
      <c r="M87" s="14">
        <f t="shared" si="2"/>
        <v>430</v>
      </c>
      <c r="N87" s="47">
        <f>VLOOKUP(B87,[1]Sheet1!$A:$B,2,0)</f>
        <v>430</v>
      </c>
      <c r="O87" s="47">
        <f t="shared" si="3"/>
        <v>0</v>
      </c>
    </row>
    <row r="88" spans="1:15" x14ac:dyDescent="0.15">
      <c r="A88" s="8" t="s">
        <v>13</v>
      </c>
      <c r="B88" s="9" t="s">
        <v>234</v>
      </c>
      <c r="C88" s="8" t="s">
        <v>15</v>
      </c>
      <c r="D88" s="10" t="s">
        <v>235</v>
      </c>
      <c r="E88" s="11" t="s">
        <v>236</v>
      </c>
      <c r="F88" s="12">
        <v>6.22</v>
      </c>
      <c r="G88" s="18">
        <v>6.23</v>
      </c>
      <c r="H88" s="13">
        <v>1</v>
      </c>
      <c r="I88" s="14">
        <v>1</v>
      </c>
      <c r="J88" s="15" t="s">
        <v>18</v>
      </c>
      <c r="K88" s="14" t="s">
        <v>19</v>
      </c>
      <c r="L88" s="14">
        <v>380</v>
      </c>
      <c r="M88" s="14">
        <f t="shared" si="2"/>
        <v>380</v>
      </c>
      <c r="N88" s="47">
        <f>VLOOKUP(B88,[1]Sheet1!$A:$B,2,0)</f>
        <v>380</v>
      </c>
      <c r="O88" s="47">
        <f t="shared" si="3"/>
        <v>0</v>
      </c>
    </row>
    <row r="89" spans="1:15" x14ac:dyDescent="0.15">
      <c r="A89" s="8" t="s">
        <v>13</v>
      </c>
      <c r="B89" s="9" t="s">
        <v>237</v>
      </c>
      <c r="C89" s="8" t="s">
        <v>15</v>
      </c>
      <c r="D89" s="10" t="s">
        <v>238</v>
      </c>
      <c r="E89" s="11" t="s">
        <v>239</v>
      </c>
      <c r="F89" s="18">
        <v>6.2</v>
      </c>
      <c r="G89" s="18">
        <v>6.23</v>
      </c>
      <c r="H89" s="13">
        <v>1</v>
      </c>
      <c r="I89" s="14">
        <v>3</v>
      </c>
      <c r="J89" s="15" t="s">
        <v>18</v>
      </c>
      <c r="K89" s="14" t="s">
        <v>19</v>
      </c>
      <c r="L89" s="14">
        <v>380</v>
      </c>
      <c r="M89" s="14">
        <f t="shared" si="2"/>
        <v>1140</v>
      </c>
      <c r="N89" s="47">
        <f>VLOOKUP(B89,[1]Sheet1!$A:$B,2,0)</f>
        <v>1140</v>
      </c>
      <c r="O89" s="47">
        <f t="shared" si="3"/>
        <v>0</v>
      </c>
    </row>
    <row r="90" spans="1:15" x14ac:dyDescent="0.15">
      <c r="A90" s="8" t="s">
        <v>13</v>
      </c>
      <c r="B90" s="9" t="s">
        <v>240</v>
      </c>
      <c r="C90" s="8" t="s">
        <v>15</v>
      </c>
      <c r="D90" s="10" t="s">
        <v>241</v>
      </c>
      <c r="E90" s="11" t="s">
        <v>242</v>
      </c>
      <c r="F90" s="12">
        <v>6.22</v>
      </c>
      <c r="G90" s="18">
        <v>6.23</v>
      </c>
      <c r="H90" s="13">
        <v>1</v>
      </c>
      <c r="I90" s="14">
        <v>1</v>
      </c>
      <c r="J90" s="15" t="s">
        <v>26</v>
      </c>
      <c r="K90" s="14" t="s">
        <v>19</v>
      </c>
      <c r="L90" s="14">
        <v>430</v>
      </c>
      <c r="M90" s="14">
        <f t="shared" si="2"/>
        <v>430</v>
      </c>
      <c r="N90" s="47">
        <f>VLOOKUP(B90,[1]Sheet1!$A:$B,2,0)</f>
        <v>430</v>
      </c>
      <c r="O90" s="47">
        <f t="shared" si="3"/>
        <v>0</v>
      </c>
    </row>
    <row r="91" spans="1:15" x14ac:dyDescent="0.15">
      <c r="A91" s="8" t="s">
        <v>13</v>
      </c>
      <c r="B91" s="9" t="s">
        <v>243</v>
      </c>
      <c r="C91" s="8" t="s">
        <v>15</v>
      </c>
      <c r="D91" s="10" t="s">
        <v>244</v>
      </c>
      <c r="E91" s="11" t="s">
        <v>207</v>
      </c>
      <c r="F91" s="12">
        <v>6.22</v>
      </c>
      <c r="G91" s="18">
        <v>6.23</v>
      </c>
      <c r="H91" s="13">
        <v>1</v>
      </c>
      <c r="I91" s="14">
        <v>1</v>
      </c>
      <c r="J91" s="15" t="s">
        <v>26</v>
      </c>
      <c r="K91" s="14" t="s">
        <v>19</v>
      </c>
      <c r="L91" s="14">
        <v>430</v>
      </c>
      <c r="M91" s="14">
        <f t="shared" si="2"/>
        <v>430</v>
      </c>
      <c r="N91" s="47">
        <f>VLOOKUP(B91,[1]Sheet1!$A:$B,2,0)</f>
        <v>430</v>
      </c>
      <c r="O91" s="47">
        <f t="shared" si="3"/>
        <v>0</v>
      </c>
    </row>
    <row r="92" spans="1:15" x14ac:dyDescent="0.15">
      <c r="A92" s="8" t="s">
        <v>13</v>
      </c>
      <c r="B92" s="9" t="s">
        <v>245</v>
      </c>
      <c r="C92" s="8" t="s">
        <v>15</v>
      </c>
      <c r="D92" s="10" t="s">
        <v>246</v>
      </c>
      <c r="E92" s="11" t="s">
        <v>126</v>
      </c>
      <c r="F92" s="12">
        <v>6.22</v>
      </c>
      <c r="G92" s="18">
        <v>6.23</v>
      </c>
      <c r="H92" s="13">
        <v>1</v>
      </c>
      <c r="I92" s="14">
        <v>1</v>
      </c>
      <c r="J92" s="15" t="s">
        <v>38</v>
      </c>
      <c r="K92" s="14" t="s">
        <v>19</v>
      </c>
      <c r="L92" s="14">
        <v>430</v>
      </c>
      <c r="M92" s="14">
        <f t="shared" si="2"/>
        <v>430</v>
      </c>
      <c r="N92" s="47">
        <f>VLOOKUP(B92,[1]Sheet1!$A:$B,2,0)</f>
        <v>430</v>
      </c>
      <c r="O92" s="47">
        <f t="shared" si="3"/>
        <v>0</v>
      </c>
    </row>
    <row r="93" spans="1:15" x14ac:dyDescent="0.15">
      <c r="A93" s="8" t="s">
        <v>13</v>
      </c>
      <c r="B93" s="9" t="s">
        <v>247</v>
      </c>
      <c r="C93" s="8" t="s">
        <v>15</v>
      </c>
      <c r="D93" s="10" t="s">
        <v>248</v>
      </c>
      <c r="E93" s="11" t="s">
        <v>129</v>
      </c>
      <c r="F93" s="12">
        <v>6.22</v>
      </c>
      <c r="G93" s="18">
        <v>6.23</v>
      </c>
      <c r="H93" s="13">
        <v>1</v>
      </c>
      <c r="I93" s="14">
        <v>1</v>
      </c>
      <c r="J93" s="15" t="s">
        <v>38</v>
      </c>
      <c r="K93" s="14" t="s">
        <v>19</v>
      </c>
      <c r="L93" s="14">
        <v>430</v>
      </c>
      <c r="M93" s="14">
        <f t="shared" si="2"/>
        <v>430</v>
      </c>
      <c r="N93" s="47">
        <f>VLOOKUP(B93,[1]Sheet1!$A:$B,2,0)</f>
        <v>430</v>
      </c>
      <c r="O93" s="47">
        <f t="shared" si="3"/>
        <v>0</v>
      </c>
    </row>
    <row r="94" spans="1:15" x14ac:dyDescent="0.15">
      <c r="A94" s="8" t="s">
        <v>13</v>
      </c>
      <c r="B94" s="9" t="s">
        <v>249</v>
      </c>
      <c r="C94" s="8" t="s">
        <v>15</v>
      </c>
      <c r="D94" s="10" t="s">
        <v>250</v>
      </c>
      <c r="E94" s="11" t="s">
        <v>72</v>
      </c>
      <c r="F94" s="17">
        <v>6.23</v>
      </c>
      <c r="G94" s="19">
        <v>6.24</v>
      </c>
      <c r="H94" s="13">
        <v>1</v>
      </c>
      <c r="I94" s="14">
        <v>1</v>
      </c>
      <c r="J94" s="15" t="s">
        <v>18</v>
      </c>
      <c r="K94" s="14" t="s">
        <v>19</v>
      </c>
      <c r="L94" s="14">
        <v>380</v>
      </c>
      <c r="M94" s="14">
        <f t="shared" si="2"/>
        <v>380</v>
      </c>
      <c r="N94" s="47">
        <f>VLOOKUP(B94,[1]Sheet1!$A:$B,2,0)</f>
        <v>380</v>
      </c>
      <c r="O94" s="47">
        <f t="shared" si="3"/>
        <v>0</v>
      </c>
    </row>
    <row r="95" spans="1:15" x14ac:dyDescent="0.15">
      <c r="A95" s="8" t="s">
        <v>13</v>
      </c>
      <c r="B95" s="9" t="s">
        <v>251</v>
      </c>
      <c r="C95" s="8" t="s">
        <v>15</v>
      </c>
      <c r="D95" s="26" t="s">
        <v>252</v>
      </c>
      <c r="E95" s="27" t="s">
        <v>239</v>
      </c>
      <c r="F95" s="28">
        <v>6.23</v>
      </c>
      <c r="G95" s="29">
        <v>6.24</v>
      </c>
      <c r="H95" s="30">
        <v>1</v>
      </c>
      <c r="I95" s="30">
        <v>1</v>
      </c>
      <c r="J95" s="31" t="s">
        <v>38</v>
      </c>
      <c r="K95" s="30" t="s">
        <v>19</v>
      </c>
      <c r="L95" s="30">
        <v>430</v>
      </c>
      <c r="M95" s="30">
        <f t="shared" si="2"/>
        <v>430</v>
      </c>
      <c r="N95" s="47">
        <f>VLOOKUP(B95,[1]Sheet1!$A:$B,2,0)</f>
        <v>430</v>
      </c>
      <c r="O95" s="47">
        <f t="shared" si="3"/>
        <v>0</v>
      </c>
    </row>
    <row r="96" spans="1:15" x14ac:dyDescent="0.15">
      <c r="A96" s="8" t="s">
        <v>13</v>
      </c>
      <c r="B96" s="9" t="s">
        <v>253</v>
      </c>
      <c r="C96" s="8" t="s">
        <v>15</v>
      </c>
      <c r="D96" s="10" t="s">
        <v>254</v>
      </c>
      <c r="E96" s="11" t="s">
        <v>255</v>
      </c>
      <c r="F96" s="17">
        <v>6.24</v>
      </c>
      <c r="G96" s="19">
        <v>6.25</v>
      </c>
      <c r="H96" s="13">
        <v>1</v>
      </c>
      <c r="I96" s="14">
        <v>1</v>
      </c>
      <c r="J96" s="15" t="s">
        <v>38</v>
      </c>
      <c r="K96" s="14" t="s">
        <v>19</v>
      </c>
      <c r="L96" s="14">
        <v>430</v>
      </c>
      <c r="M96" s="14">
        <f t="shared" si="2"/>
        <v>430</v>
      </c>
      <c r="N96" s="47">
        <f>VLOOKUP(B96,[1]Sheet1!$A:$B,2,0)</f>
        <v>430</v>
      </c>
      <c r="O96" s="47">
        <f t="shared" si="3"/>
        <v>0</v>
      </c>
    </row>
    <row r="97" spans="1:15" x14ac:dyDescent="0.15">
      <c r="A97" s="8" t="s">
        <v>13</v>
      </c>
      <c r="B97" s="9" t="s">
        <v>256</v>
      </c>
      <c r="C97" s="8" t="s">
        <v>15</v>
      </c>
      <c r="D97" s="10" t="s">
        <v>231</v>
      </c>
      <c r="E97" s="11" t="s">
        <v>257</v>
      </c>
      <c r="F97" s="17">
        <v>6.24</v>
      </c>
      <c r="G97" s="19">
        <v>6.25</v>
      </c>
      <c r="H97" s="13">
        <v>1</v>
      </c>
      <c r="I97" s="14">
        <v>1</v>
      </c>
      <c r="J97" s="15" t="s">
        <v>26</v>
      </c>
      <c r="K97" s="14" t="s">
        <v>19</v>
      </c>
      <c r="L97" s="14">
        <v>430</v>
      </c>
      <c r="M97" s="14">
        <f t="shared" si="2"/>
        <v>430</v>
      </c>
      <c r="N97" s="47">
        <f>VLOOKUP(B97,[1]Sheet1!$A:$B,2,0)</f>
        <v>430</v>
      </c>
      <c r="O97" s="47">
        <f t="shared" si="3"/>
        <v>0</v>
      </c>
    </row>
    <row r="98" spans="1:15" x14ac:dyDescent="0.15">
      <c r="A98" s="8" t="s">
        <v>13</v>
      </c>
      <c r="B98" s="9" t="s">
        <v>258</v>
      </c>
      <c r="C98" s="8" t="s">
        <v>15</v>
      </c>
      <c r="D98" s="10" t="s">
        <v>259</v>
      </c>
      <c r="E98" s="11" t="s">
        <v>157</v>
      </c>
      <c r="F98" s="12">
        <v>6.25</v>
      </c>
      <c r="G98" s="18">
        <v>6.26</v>
      </c>
      <c r="H98" s="13">
        <v>1</v>
      </c>
      <c r="I98" s="14">
        <v>1</v>
      </c>
      <c r="J98" s="15" t="s">
        <v>18</v>
      </c>
      <c r="K98" s="14" t="s">
        <v>19</v>
      </c>
      <c r="L98" s="14">
        <v>380</v>
      </c>
      <c r="M98" s="14">
        <f t="shared" si="2"/>
        <v>380</v>
      </c>
      <c r="N98" s="47">
        <f>VLOOKUP(B98,[1]Sheet1!$A:$B,2,0)</f>
        <v>380</v>
      </c>
      <c r="O98" s="47">
        <f t="shared" si="3"/>
        <v>0</v>
      </c>
    </row>
    <row r="99" spans="1:15" x14ac:dyDescent="0.15">
      <c r="A99" s="8" t="s">
        <v>13</v>
      </c>
      <c r="B99" s="9" t="s">
        <v>260</v>
      </c>
      <c r="C99" s="8" t="s">
        <v>15</v>
      </c>
      <c r="D99" s="10" t="s">
        <v>89</v>
      </c>
      <c r="E99" s="11" t="s">
        <v>17</v>
      </c>
      <c r="F99" s="12">
        <v>6.23</v>
      </c>
      <c r="G99" s="18">
        <v>6.26</v>
      </c>
      <c r="H99" s="13">
        <v>1</v>
      </c>
      <c r="I99" s="14">
        <v>3</v>
      </c>
      <c r="J99" s="15" t="s">
        <v>18</v>
      </c>
      <c r="K99" s="14" t="s">
        <v>19</v>
      </c>
      <c r="L99" s="14">
        <v>380</v>
      </c>
      <c r="M99" s="14">
        <f t="shared" si="2"/>
        <v>1140</v>
      </c>
      <c r="N99" s="47">
        <f>VLOOKUP(B99,[1]Sheet1!$A:$B,2,0)</f>
        <v>1140</v>
      </c>
      <c r="O99" s="47">
        <f t="shared" si="3"/>
        <v>0</v>
      </c>
    </row>
    <row r="100" spans="1:15" x14ac:dyDescent="0.15">
      <c r="A100" s="8" t="s">
        <v>13</v>
      </c>
      <c r="B100" s="9" t="s">
        <v>261</v>
      </c>
      <c r="C100" s="8" t="s">
        <v>15</v>
      </c>
      <c r="D100" s="10" t="s">
        <v>202</v>
      </c>
      <c r="E100" s="11" t="s">
        <v>29</v>
      </c>
      <c r="F100" s="18">
        <v>6.24</v>
      </c>
      <c r="G100" s="18">
        <v>6.26</v>
      </c>
      <c r="H100" s="13">
        <v>1</v>
      </c>
      <c r="I100" s="14">
        <v>2</v>
      </c>
      <c r="J100" s="15" t="s">
        <v>18</v>
      </c>
      <c r="K100" s="14" t="s">
        <v>19</v>
      </c>
      <c r="L100" s="14">
        <v>380</v>
      </c>
      <c r="M100" s="14">
        <f t="shared" si="2"/>
        <v>760</v>
      </c>
      <c r="N100" s="47">
        <f>VLOOKUP(B100,[1]Sheet1!$A:$B,2,0)</f>
        <v>760</v>
      </c>
      <c r="O100" s="47">
        <f t="shared" si="3"/>
        <v>0</v>
      </c>
    </row>
    <row r="101" spans="1:15" x14ac:dyDescent="0.15">
      <c r="A101" s="8" t="s">
        <v>13</v>
      </c>
      <c r="B101" s="9" t="s">
        <v>262</v>
      </c>
      <c r="C101" s="8" t="s">
        <v>15</v>
      </c>
      <c r="D101" s="10" t="s">
        <v>263</v>
      </c>
      <c r="E101" s="11" t="s">
        <v>203</v>
      </c>
      <c r="F101" s="12">
        <v>6.25</v>
      </c>
      <c r="G101" s="18">
        <v>6.26</v>
      </c>
      <c r="H101" s="13">
        <v>1</v>
      </c>
      <c r="I101" s="14">
        <v>1</v>
      </c>
      <c r="J101" s="15" t="s">
        <v>18</v>
      </c>
      <c r="K101" s="14" t="s">
        <v>19</v>
      </c>
      <c r="L101" s="14">
        <v>380</v>
      </c>
      <c r="M101" s="14">
        <f t="shared" si="2"/>
        <v>380</v>
      </c>
      <c r="N101" s="47">
        <f>VLOOKUP(B101,[1]Sheet1!$A:$B,2,0)</f>
        <v>380</v>
      </c>
      <c r="O101" s="47">
        <f t="shared" si="3"/>
        <v>0</v>
      </c>
    </row>
    <row r="102" spans="1:15" x14ac:dyDescent="0.15">
      <c r="A102" s="8" t="s">
        <v>13</v>
      </c>
      <c r="B102" s="9" t="s">
        <v>264</v>
      </c>
      <c r="C102" s="8" t="s">
        <v>15</v>
      </c>
      <c r="D102" s="10" t="s">
        <v>265</v>
      </c>
      <c r="E102" s="11" t="s">
        <v>58</v>
      </c>
      <c r="F102" s="12">
        <v>6.25</v>
      </c>
      <c r="G102" s="18">
        <v>6.26</v>
      </c>
      <c r="H102" s="13">
        <v>1</v>
      </c>
      <c r="I102" s="14">
        <v>1</v>
      </c>
      <c r="J102" s="15" t="s">
        <v>18</v>
      </c>
      <c r="K102" s="14" t="s">
        <v>19</v>
      </c>
      <c r="L102" s="14">
        <v>380</v>
      </c>
      <c r="M102" s="14">
        <f t="shared" si="2"/>
        <v>380</v>
      </c>
      <c r="N102" s="47">
        <f>VLOOKUP(B102,[1]Sheet1!$A:$B,2,0)</f>
        <v>380</v>
      </c>
      <c r="O102" s="47">
        <f t="shared" si="3"/>
        <v>0</v>
      </c>
    </row>
    <row r="103" spans="1:15" x14ac:dyDescent="0.15">
      <c r="A103" s="8" t="s">
        <v>13</v>
      </c>
      <c r="B103" s="9" t="s">
        <v>266</v>
      </c>
      <c r="C103" s="8" t="s">
        <v>15</v>
      </c>
      <c r="D103" s="10" t="s">
        <v>74</v>
      </c>
      <c r="E103" s="11" t="s">
        <v>75</v>
      </c>
      <c r="F103" s="12">
        <v>6.22</v>
      </c>
      <c r="G103" s="18">
        <v>6.26</v>
      </c>
      <c r="H103" s="13">
        <v>1</v>
      </c>
      <c r="I103" s="14">
        <v>4</v>
      </c>
      <c r="J103" s="15" t="s">
        <v>18</v>
      </c>
      <c r="K103" s="14" t="s">
        <v>19</v>
      </c>
      <c r="L103" s="14">
        <v>380</v>
      </c>
      <c r="M103" s="14">
        <f t="shared" si="2"/>
        <v>1520</v>
      </c>
      <c r="N103" s="47">
        <f>VLOOKUP(B103,[1]Sheet1!$A:$B,2,0)</f>
        <v>1520</v>
      </c>
      <c r="O103" s="47">
        <f t="shared" si="3"/>
        <v>0</v>
      </c>
    </row>
    <row r="104" spans="1:15" x14ac:dyDescent="0.15">
      <c r="A104" s="8" t="s">
        <v>13</v>
      </c>
      <c r="B104" s="9" t="s">
        <v>267</v>
      </c>
      <c r="C104" s="8" t="s">
        <v>15</v>
      </c>
      <c r="D104" s="10" t="s">
        <v>254</v>
      </c>
      <c r="E104" s="11" t="s">
        <v>255</v>
      </c>
      <c r="F104" s="12">
        <v>6.25</v>
      </c>
      <c r="G104" s="18">
        <v>6.26</v>
      </c>
      <c r="H104" s="13">
        <v>1</v>
      </c>
      <c r="I104" s="14">
        <v>1</v>
      </c>
      <c r="J104" s="15" t="s">
        <v>38</v>
      </c>
      <c r="K104" s="14" t="s">
        <v>19</v>
      </c>
      <c r="L104" s="14">
        <v>430</v>
      </c>
      <c r="M104" s="14">
        <f t="shared" si="2"/>
        <v>430</v>
      </c>
      <c r="N104" s="47">
        <f>VLOOKUP(B104,[1]Sheet1!$A:$B,2,0)</f>
        <v>430</v>
      </c>
      <c r="O104" s="47">
        <f t="shared" si="3"/>
        <v>0</v>
      </c>
    </row>
    <row r="105" spans="1:15" x14ac:dyDescent="0.15">
      <c r="A105" s="8" t="s">
        <v>13</v>
      </c>
      <c r="B105" s="9" t="s">
        <v>268</v>
      </c>
      <c r="C105" s="8" t="s">
        <v>15</v>
      </c>
      <c r="D105" s="10" t="s">
        <v>269</v>
      </c>
      <c r="E105" s="11" t="s">
        <v>52</v>
      </c>
      <c r="F105" s="18">
        <v>6.24</v>
      </c>
      <c r="G105" s="18">
        <v>6.26</v>
      </c>
      <c r="H105" s="13">
        <v>1</v>
      </c>
      <c r="I105" s="14">
        <v>2</v>
      </c>
      <c r="J105" s="15" t="s">
        <v>26</v>
      </c>
      <c r="K105" s="14" t="s">
        <v>19</v>
      </c>
      <c r="L105" s="14">
        <v>430</v>
      </c>
      <c r="M105" s="14">
        <f t="shared" si="2"/>
        <v>860</v>
      </c>
      <c r="N105" s="47">
        <f>VLOOKUP(B105,[1]Sheet1!$A:$B,2,0)</f>
        <v>860</v>
      </c>
      <c r="O105" s="47">
        <f t="shared" si="3"/>
        <v>0</v>
      </c>
    </row>
    <row r="106" spans="1:15" x14ac:dyDescent="0.15">
      <c r="A106" s="8" t="s">
        <v>13</v>
      </c>
      <c r="B106" s="9" t="s">
        <v>270</v>
      </c>
      <c r="C106" s="8" t="s">
        <v>15</v>
      </c>
      <c r="D106" s="10" t="s">
        <v>271</v>
      </c>
      <c r="E106" s="11" t="s">
        <v>272</v>
      </c>
      <c r="F106" s="12">
        <v>6.23</v>
      </c>
      <c r="G106" s="18">
        <v>6.26</v>
      </c>
      <c r="H106" s="13">
        <v>1</v>
      </c>
      <c r="I106" s="14">
        <v>3</v>
      </c>
      <c r="J106" s="15" t="s">
        <v>18</v>
      </c>
      <c r="K106" s="14" t="s">
        <v>19</v>
      </c>
      <c r="L106" s="14">
        <v>380</v>
      </c>
      <c r="M106" s="14">
        <f t="shared" si="2"/>
        <v>1140</v>
      </c>
      <c r="N106" s="47">
        <f>VLOOKUP(B106,[1]Sheet1!$A:$B,2,0)</f>
        <v>1140</v>
      </c>
      <c r="O106" s="47">
        <f t="shared" si="3"/>
        <v>0</v>
      </c>
    </row>
    <row r="107" spans="1:15" x14ac:dyDescent="0.15">
      <c r="A107" s="8" t="s">
        <v>13</v>
      </c>
      <c r="B107" s="9" t="s">
        <v>273</v>
      </c>
      <c r="C107" s="8" t="s">
        <v>15</v>
      </c>
      <c r="D107" s="10" t="s">
        <v>274</v>
      </c>
      <c r="E107" s="11" t="s">
        <v>275</v>
      </c>
      <c r="F107" s="12">
        <v>6.25</v>
      </c>
      <c r="G107" s="18">
        <v>6.27</v>
      </c>
      <c r="H107" s="13">
        <v>1</v>
      </c>
      <c r="I107" s="14">
        <v>2</v>
      </c>
      <c r="J107" s="15" t="s">
        <v>18</v>
      </c>
      <c r="K107" s="14" t="s">
        <v>19</v>
      </c>
      <c r="L107" s="14">
        <v>380</v>
      </c>
      <c r="M107" s="14">
        <f t="shared" si="2"/>
        <v>760</v>
      </c>
      <c r="N107" s="47">
        <f>VLOOKUP(B107,[1]Sheet1!$A:$B,2,0)</f>
        <v>760</v>
      </c>
      <c r="O107" s="47">
        <f t="shared" si="3"/>
        <v>0</v>
      </c>
    </row>
    <row r="108" spans="1:15" x14ac:dyDescent="0.15">
      <c r="A108" s="8" t="s">
        <v>13</v>
      </c>
      <c r="B108" s="9" t="s">
        <v>276</v>
      </c>
      <c r="C108" s="8" t="s">
        <v>15</v>
      </c>
      <c r="D108" s="10" t="s">
        <v>277</v>
      </c>
      <c r="E108" s="11" t="s">
        <v>226</v>
      </c>
      <c r="F108" s="12">
        <v>6.26</v>
      </c>
      <c r="G108" s="18">
        <v>6.27</v>
      </c>
      <c r="H108" s="13">
        <v>1</v>
      </c>
      <c r="I108" s="14">
        <v>1</v>
      </c>
      <c r="J108" s="15" t="s">
        <v>18</v>
      </c>
      <c r="K108" s="14" t="s">
        <v>19</v>
      </c>
      <c r="L108" s="14">
        <v>380</v>
      </c>
      <c r="M108" s="14">
        <f t="shared" si="2"/>
        <v>380</v>
      </c>
      <c r="N108" s="47">
        <f>VLOOKUP(B108,[1]Sheet1!$A:$B,2,0)</f>
        <v>380</v>
      </c>
      <c r="O108" s="47">
        <f t="shared" si="3"/>
        <v>0</v>
      </c>
    </row>
    <row r="109" spans="1:15" x14ac:dyDescent="0.15">
      <c r="A109" s="8" t="s">
        <v>13</v>
      </c>
      <c r="B109" s="9" t="s">
        <v>278</v>
      </c>
      <c r="C109" s="8" t="s">
        <v>15</v>
      </c>
      <c r="D109" s="10" t="s">
        <v>279</v>
      </c>
      <c r="E109" s="11" t="s">
        <v>280</v>
      </c>
      <c r="F109" s="12">
        <v>6.25</v>
      </c>
      <c r="G109" s="18">
        <v>6.27</v>
      </c>
      <c r="H109" s="13">
        <v>1</v>
      </c>
      <c r="I109" s="14">
        <v>2</v>
      </c>
      <c r="J109" s="15" t="s">
        <v>18</v>
      </c>
      <c r="K109" s="14" t="s">
        <v>19</v>
      </c>
      <c r="L109" s="14">
        <v>380</v>
      </c>
      <c r="M109" s="14">
        <f t="shared" si="2"/>
        <v>760</v>
      </c>
      <c r="N109" s="47">
        <f>VLOOKUP(B109,[1]Sheet1!$A:$B,2,0)</f>
        <v>760</v>
      </c>
      <c r="O109" s="47">
        <f t="shared" si="3"/>
        <v>0</v>
      </c>
    </row>
    <row r="110" spans="1:15" x14ac:dyDescent="0.15">
      <c r="A110" s="8" t="s">
        <v>13</v>
      </c>
      <c r="B110" s="9" t="s">
        <v>281</v>
      </c>
      <c r="C110" s="8" t="s">
        <v>15</v>
      </c>
      <c r="D110" s="10" t="s">
        <v>282</v>
      </c>
      <c r="E110" s="11" t="s">
        <v>41</v>
      </c>
      <c r="F110" s="12">
        <v>6.25</v>
      </c>
      <c r="G110" s="18">
        <v>6.27</v>
      </c>
      <c r="H110" s="13">
        <v>1</v>
      </c>
      <c r="I110" s="14">
        <v>2</v>
      </c>
      <c r="J110" s="15" t="s">
        <v>18</v>
      </c>
      <c r="K110" s="14" t="s">
        <v>19</v>
      </c>
      <c r="L110" s="14">
        <v>380</v>
      </c>
      <c r="M110" s="14">
        <f t="shared" si="2"/>
        <v>760</v>
      </c>
      <c r="N110" s="47">
        <f>VLOOKUP(B110,[1]Sheet1!$A:$B,2,0)</f>
        <v>760</v>
      </c>
      <c r="O110" s="47">
        <f t="shared" si="3"/>
        <v>0</v>
      </c>
    </row>
    <row r="111" spans="1:15" x14ac:dyDescent="0.15">
      <c r="A111" s="8" t="s">
        <v>13</v>
      </c>
      <c r="B111" s="9" t="s">
        <v>283</v>
      </c>
      <c r="C111" s="8" t="s">
        <v>15</v>
      </c>
      <c r="D111" s="10" t="s">
        <v>114</v>
      </c>
      <c r="E111" s="11" t="s">
        <v>81</v>
      </c>
      <c r="F111" s="12">
        <v>6.25</v>
      </c>
      <c r="G111" s="18">
        <v>6.27</v>
      </c>
      <c r="H111" s="13">
        <v>1</v>
      </c>
      <c r="I111" s="14">
        <v>2</v>
      </c>
      <c r="J111" s="15" t="s">
        <v>18</v>
      </c>
      <c r="K111" s="14" t="s">
        <v>19</v>
      </c>
      <c r="L111" s="14">
        <v>380</v>
      </c>
      <c r="M111" s="14">
        <f t="shared" si="2"/>
        <v>760</v>
      </c>
      <c r="N111" s="47">
        <f>VLOOKUP(B111,[1]Sheet1!$A:$B,2,0)</f>
        <v>760</v>
      </c>
      <c r="O111" s="47">
        <f t="shared" si="3"/>
        <v>0</v>
      </c>
    </row>
    <row r="112" spans="1:15" x14ac:dyDescent="0.15">
      <c r="A112" s="8" t="s">
        <v>13</v>
      </c>
      <c r="B112" s="9" t="s">
        <v>284</v>
      </c>
      <c r="C112" s="8" t="s">
        <v>15</v>
      </c>
      <c r="D112" s="10" t="s">
        <v>285</v>
      </c>
      <c r="E112" s="11" t="s">
        <v>149</v>
      </c>
      <c r="F112" s="12">
        <v>6.25</v>
      </c>
      <c r="G112" s="18">
        <v>6.27</v>
      </c>
      <c r="H112" s="13">
        <v>1</v>
      </c>
      <c r="I112" s="14">
        <v>2</v>
      </c>
      <c r="J112" s="15" t="s">
        <v>38</v>
      </c>
      <c r="K112" s="14" t="s">
        <v>19</v>
      </c>
      <c r="L112" s="14">
        <v>430</v>
      </c>
      <c r="M112" s="14">
        <f t="shared" si="2"/>
        <v>860</v>
      </c>
      <c r="N112" s="47">
        <f>VLOOKUP(B112,[1]Sheet1!$A:$B,2,0)</f>
        <v>860</v>
      </c>
      <c r="O112" s="47">
        <f t="shared" si="3"/>
        <v>0</v>
      </c>
    </row>
    <row r="113" spans="1:15" x14ac:dyDescent="0.15">
      <c r="A113" s="8" t="s">
        <v>13</v>
      </c>
      <c r="B113" s="9" t="s">
        <v>286</v>
      </c>
      <c r="C113" s="8" t="s">
        <v>15</v>
      </c>
      <c r="D113" s="10" t="s">
        <v>287</v>
      </c>
      <c r="E113" s="11" t="s">
        <v>288</v>
      </c>
      <c r="F113" s="12">
        <v>6.26</v>
      </c>
      <c r="G113" s="18">
        <v>6.28</v>
      </c>
      <c r="H113" s="13">
        <v>1</v>
      </c>
      <c r="I113" s="14">
        <v>2</v>
      </c>
      <c r="J113" s="15" t="s">
        <v>38</v>
      </c>
      <c r="K113" s="14" t="s">
        <v>19</v>
      </c>
      <c r="L113" s="14">
        <v>430</v>
      </c>
      <c r="M113" s="14">
        <f t="shared" si="2"/>
        <v>860</v>
      </c>
      <c r="N113" s="47">
        <f>VLOOKUP(B113,[1]Sheet1!$A:$B,2,0)</f>
        <v>860</v>
      </c>
      <c r="O113" s="47">
        <f t="shared" si="3"/>
        <v>0</v>
      </c>
    </row>
    <row r="114" spans="1:15" x14ac:dyDescent="0.15">
      <c r="A114" s="8" t="s">
        <v>13</v>
      </c>
      <c r="B114" s="9" t="s">
        <v>289</v>
      </c>
      <c r="C114" s="8" t="s">
        <v>15</v>
      </c>
      <c r="D114" s="10" t="s">
        <v>290</v>
      </c>
      <c r="E114" s="11" t="s">
        <v>226</v>
      </c>
      <c r="F114" s="17">
        <v>6.28</v>
      </c>
      <c r="G114" s="19">
        <v>6.29</v>
      </c>
      <c r="H114" s="13">
        <v>1</v>
      </c>
      <c r="I114" s="14">
        <v>1</v>
      </c>
      <c r="J114" s="15" t="s">
        <v>18</v>
      </c>
      <c r="K114" s="14" t="s">
        <v>19</v>
      </c>
      <c r="L114" s="14">
        <v>380</v>
      </c>
      <c r="M114" s="14">
        <f t="shared" si="2"/>
        <v>380</v>
      </c>
      <c r="N114" s="47">
        <f>VLOOKUP(B114,[1]Sheet1!$A:$B,2,0)</f>
        <v>380</v>
      </c>
      <c r="O114" s="47">
        <f t="shared" si="3"/>
        <v>0</v>
      </c>
    </row>
    <row r="115" spans="1:15" x14ac:dyDescent="0.15">
      <c r="A115" s="8" t="s">
        <v>13</v>
      </c>
      <c r="B115" s="9" t="s">
        <v>291</v>
      </c>
      <c r="C115" s="8" t="s">
        <v>15</v>
      </c>
      <c r="D115" s="10" t="s">
        <v>292</v>
      </c>
      <c r="E115" s="11" t="s">
        <v>293</v>
      </c>
      <c r="F115" s="17">
        <v>6.28</v>
      </c>
      <c r="G115" s="19">
        <v>6.29</v>
      </c>
      <c r="H115" s="13">
        <v>1</v>
      </c>
      <c r="I115" s="14">
        <v>1</v>
      </c>
      <c r="J115" s="15" t="s">
        <v>18</v>
      </c>
      <c r="K115" s="14" t="s">
        <v>19</v>
      </c>
      <c r="L115" s="14">
        <v>380</v>
      </c>
      <c r="M115" s="14">
        <f t="shared" si="2"/>
        <v>380</v>
      </c>
      <c r="N115" s="47">
        <f>VLOOKUP(B115,[1]Sheet1!$A:$B,2,0)</f>
        <v>380</v>
      </c>
      <c r="O115" s="47">
        <f t="shared" si="3"/>
        <v>0</v>
      </c>
    </row>
    <row r="116" spans="1:15" x14ac:dyDescent="0.15">
      <c r="A116" s="8" t="s">
        <v>13</v>
      </c>
      <c r="B116" s="9" t="s">
        <v>294</v>
      </c>
      <c r="C116" s="8" t="s">
        <v>15</v>
      </c>
      <c r="D116" s="10" t="s">
        <v>295</v>
      </c>
      <c r="E116" s="11" t="s">
        <v>296</v>
      </c>
      <c r="F116" s="12">
        <v>6.29</v>
      </c>
      <c r="G116" s="18">
        <v>6.3</v>
      </c>
      <c r="H116" s="13">
        <v>1</v>
      </c>
      <c r="I116" s="14">
        <v>1</v>
      </c>
      <c r="J116" s="15" t="s">
        <v>26</v>
      </c>
      <c r="K116" s="14" t="s">
        <v>19</v>
      </c>
      <c r="L116" s="14">
        <v>430</v>
      </c>
      <c r="M116" s="14">
        <f t="shared" si="2"/>
        <v>430</v>
      </c>
      <c r="N116" s="47">
        <f>VLOOKUP(B116,[1]Sheet1!$A:$B,2,0)</f>
        <v>430</v>
      </c>
      <c r="O116" s="47">
        <f t="shared" si="3"/>
        <v>0</v>
      </c>
    </row>
    <row r="117" spans="1:15" x14ac:dyDescent="0.15">
      <c r="A117" s="8" t="s">
        <v>13</v>
      </c>
      <c r="B117" s="9" t="s">
        <v>297</v>
      </c>
      <c r="C117" s="8" t="s">
        <v>15</v>
      </c>
      <c r="D117" s="10" t="s">
        <v>298</v>
      </c>
      <c r="E117" s="11" t="s">
        <v>299</v>
      </c>
      <c r="F117" s="12">
        <v>6.28</v>
      </c>
      <c r="G117" s="18">
        <v>6.3</v>
      </c>
      <c r="H117" s="13">
        <v>1</v>
      </c>
      <c r="I117" s="14">
        <v>2</v>
      </c>
      <c r="J117" s="15" t="s">
        <v>18</v>
      </c>
      <c r="K117" s="14" t="s">
        <v>19</v>
      </c>
      <c r="L117" s="14">
        <v>380</v>
      </c>
      <c r="M117" s="14">
        <f t="shared" si="2"/>
        <v>760</v>
      </c>
      <c r="N117" s="47">
        <f>VLOOKUP(B117,[1]Sheet1!$A:$B,2,0)</f>
        <v>760</v>
      </c>
      <c r="O117" s="47">
        <f t="shared" si="3"/>
        <v>0</v>
      </c>
    </row>
    <row r="118" spans="1:15" x14ac:dyDescent="0.15">
      <c r="A118" s="8" t="s">
        <v>13</v>
      </c>
      <c r="B118" s="9" t="s">
        <v>300</v>
      </c>
      <c r="C118" s="8" t="s">
        <v>15</v>
      </c>
      <c r="D118" s="10" t="s">
        <v>176</v>
      </c>
      <c r="E118" s="11" t="s">
        <v>84</v>
      </c>
      <c r="F118" s="12">
        <v>6.29</v>
      </c>
      <c r="G118" s="18">
        <v>6.3</v>
      </c>
      <c r="H118" s="13">
        <v>1</v>
      </c>
      <c r="I118" s="14">
        <v>1</v>
      </c>
      <c r="J118" s="15" t="s">
        <v>133</v>
      </c>
      <c r="K118" s="14" t="s">
        <v>19</v>
      </c>
      <c r="L118" s="14">
        <v>480</v>
      </c>
      <c r="M118" s="14">
        <f t="shared" si="2"/>
        <v>480</v>
      </c>
      <c r="N118" s="47">
        <f>VLOOKUP(B118,[1]Sheet1!$A:$B,2,0)</f>
        <v>480</v>
      </c>
      <c r="O118" s="47">
        <f t="shared" si="3"/>
        <v>0</v>
      </c>
    </row>
    <row r="119" spans="1:15" x14ac:dyDescent="0.15">
      <c r="A119" s="8" t="s">
        <v>13</v>
      </c>
      <c r="B119" s="9" t="s">
        <v>301</v>
      </c>
      <c r="C119" s="8" t="s">
        <v>15</v>
      </c>
      <c r="D119" s="10" t="s">
        <v>302</v>
      </c>
      <c r="E119" s="11" t="s">
        <v>303</v>
      </c>
      <c r="F119" s="12">
        <v>6.28</v>
      </c>
      <c r="G119" s="18">
        <v>6.3</v>
      </c>
      <c r="H119" s="13">
        <v>1</v>
      </c>
      <c r="I119" s="14">
        <v>2</v>
      </c>
      <c r="J119" s="15" t="s">
        <v>26</v>
      </c>
      <c r="K119" s="14" t="s">
        <v>19</v>
      </c>
      <c r="L119" s="14">
        <v>430</v>
      </c>
      <c r="M119" s="14">
        <f t="shared" si="2"/>
        <v>860</v>
      </c>
      <c r="N119" s="47">
        <f>VLOOKUP(B119,[1]Sheet1!$A:$B,2,0)</f>
        <v>860</v>
      </c>
      <c r="O119" s="47">
        <f t="shared" si="3"/>
        <v>0</v>
      </c>
    </row>
    <row r="120" spans="1:15" x14ac:dyDescent="0.15">
      <c r="A120" s="32"/>
      <c r="B120" s="33"/>
      <c r="C120" s="32"/>
      <c r="D120" s="10"/>
      <c r="E120" s="10"/>
      <c r="F120" s="10"/>
      <c r="G120" s="34"/>
      <c r="H120" s="14"/>
      <c r="I120" s="14"/>
      <c r="J120" s="35"/>
      <c r="K120" s="36"/>
      <c r="L120" s="37" t="s">
        <v>304</v>
      </c>
      <c r="M120" s="37">
        <v>84230</v>
      </c>
      <c r="N120" s="47" t="e">
        <f>VLOOKUP(B120,[1]Sheet1!$A:$B,2,0)</f>
        <v>#N/A</v>
      </c>
      <c r="O120" s="47" t="e">
        <f t="shared" si="3"/>
        <v>#N/A</v>
      </c>
    </row>
    <row r="121" spans="1:15" x14ac:dyDescent="0.15">
      <c r="A121" s="32"/>
      <c r="B121" s="33"/>
      <c r="C121" s="32"/>
      <c r="D121" s="38"/>
      <c r="E121" s="38"/>
      <c r="F121" s="38"/>
      <c r="G121" s="39"/>
      <c r="H121" s="36"/>
      <c r="I121" s="36"/>
      <c r="J121" s="35"/>
      <c r="K121" s="36"/>
      <c r="L121" s="37"/>
      <c r="M121" s="37"/>
    </row>
    <row r="127" spans="1:15" x14ac:dyDescent="0.15">
      <c r="J127" s="40"/>
    </row>
    <row r="128" spans="1:15" x14ac:dyDescent="0.15">
      <c r="F128" s="41"/>
    </row>
  </sheetData>
  <autoFilter ref="A1:O1" xr:uid="{00000000-0001-0000-0000-000000000000}"/>
  <phoneticPr fontId="6" type="noConversion"/>
  <conditionalFormatting sqref="B1:B1048576">
    <cfRule type="duplicateValues" dxfId="0" priority="1"/>
  </conditionalFormatting>
  <pageMargins left="0.23611111111111099" right="0.196527777777778" top="0.23611111111111099" bottom="0.196527777777778" header="0.5" footer="0.5"/>
  <pageSetup paperSize="9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A1" rgbClr="36C478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冯雅鑫</cp:lastModifiedBy>
  <dcterms:created xsi:type="dcterms:W3CDTF">2020-06-05T09:07:00Z</dcterms:created>
  <dcterms:modified xsi:type="dcterms:W3CDTF">2026-07-24T05:57:00Z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KSOProductBuildVer">
    <vt:lpwstr>2052-12.1.0.26895</vt:lpwstr>
  </property>
  <property fmtid="{D5CDD505-2E9C-101B-9397-08002B2CF9AE}" pid="5" name="ICV">
    <vt:lpwstr>4DA2A6D20A2B4039B54F21CE9CACDBF6</vt:lpwstr>
  </property>
  <property fmtid="{D5CDD505-2E9C-101B-9397-08002B2CF9AE}" pid="6" name="CalculationRule">
    <vt:i4>0</vt:i4>
  </property>
</Properties>
</file>